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styl\Desktop\AJパーマネント\SPRメダル処理\2024_SPR\"/>
    </mc:Choice>
  </mc:AlternateContent>
  <xr:revisionPtr revIDLastSave="0" documentId="8_{35F92482-1890-4AB9-88B2-B8A8F1773880}" xr6:coauthVersionLast="47" xr6:coauthVersionMax="47" xr10:uidLastSave="{00000000-0000-0000-0000-000000000000}"/>
  <workbookProtection workbookAlgorithmName="SHA-512" workbookHashValue="f5xKUs8C+IUOWJNDbNT6ez2/Q95uFqEL56+PNZW+uI1jqcyfml39oEA6zsp8Qryt1/8FCK/slKYQ9pVs79Nwkg==" workbookSaltValue="aDbx+qdb5TVeHQZJGzFoqQ==" workbookSpinCount="100000" lockStructure="1"/>
  <bookViews>
    <workbookView xWindow="-108" yWindow="-108" windowWidth="23256" windowHeight="12576" activeTab="1" xr2:uid="{0989DE89-1D41-44C2-9B83-DB4F2904F2F6}"/>
  </bookViews>
  <sheets>
    <sheet name="記入例" sheetId="8" r:id="rId1"/>
    <sheet name="SPR申請書 " sheetId="1" r:id="rId2"/>
    <sheet name="2024" sheetId="6" state="hidden" r:id="rId3"/>
  </sheets>
  <definedNames>
    <definedName name="_xlnm.Print_Area" localSheetId="1">'SPR申請書 '!$A$1:$G$36</definedName>
    <definedName name="_xlnm.Print_Area" localSheetId="0">記入例!$A$1:$G$24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G35" i="1" s="1"/>
  <c r="F34" i="1"/>
  <c r="C34" i="1"/>
  <c r="D34" i="1" s="1"/>
  <c r="C33" i="1"/>
  <c r="G33" i="1" s="1"/>
  <c r="E32" i="1"/>
  <c r="C32" i="1"/>
  <c r="F32" i="1" s="1"/>
  <c r="G31" i="1"/>
  <c r="E31" i="1"/>
  <c r="C31" i="1"/>
  <c r="F31" i="1" s="1"/>
  <c r="G30" i="1"/>
  <c r="E30" i="1"/>
  <c r="D30" i="1"/>
  <c r="C30" i="1"/>
  <c r="F30" i="1" s="1"/>
  <c r="G29" i="1"/>
  <c r="E29" i="1"/>
  <c r="D29" i="1"/>
  <c r="C29" i="1"/>
  <c r="F29" i="1" s="1"/>
  <c r="G28" i="1"/>
  <c r="F28" i="1"/>
  <c r="E28" i="1"/>
  <c r="D28" i="1"/>
  <c r="C28" i="1"/>
  <c r="C27" i="1"/>
  <c r="G27" i="1" s="1"/>
  <c r="F26" i="1"/>
  <c r="C26" i="1"/>
  <c r="D26" i="1" s="1"/>
  <c r="C25" i="1"/>
  <c r="G25" i="1" s="1"/>
  <c r="E24" i="1"/>
  <c r="C24" i="1"/>
  <c r="F24" i="1" s="1"/>
  <c r="C23" i="1"/>
  <c r="F23" i="1" s="1"/>
  <c r="G22" i="1"/>
  <c r="E22" i="1"/>
  <c r="D22" i="1"/>
  <c r="C22" i="1"/>
  <c r="F22" i="1" s="1"/>
  <c r="G21" i="1"/>
  <c r="E21" i="1"/>
  <c r="D21" i="1"/>
  <c r="C21" i="1"/>
  <c r="F21" i="1" s="1"/>
  <c r="G20" i="1"/>
  <c r="F20" i="1"/>
  <c r="E20" i="1"/>
  <c r="D20" i="1"/>
  <c r="C20" i="1"/>
  <c r="C19" i="1"/>
  <c r="C18" i="1"/>
  <c r="C17" i="1"/>
  <c r="D17" i="1" s="1"/>
  <c r="G23" i="8"/>
  <c r="E23" i="1" l="1"/>
  <c r="G23" i="1"/>
  <c r="F18" i="1"/>
  <c r="D18" i="1"/>
  <c r="E18" i="1"/>
  <c r="D23" i="1"/>
  <c r="G24" i="1"/>
  <c r="E26" i="1"/>
  <c r="D31" i="1"/>
  <c r="G32" i="1"/>
  <c r="E34" i="1"/>
  <c r="D25" i="1"/>
  <c r="G26" i="1"/>
  <c r="D33" i="1"/>
  <c r="G34" i="1"/>
  <c r="E33" i="1"/>
  <c r="F25" i="1"/>
  <c r="D27" i="1"/>
  <c r="F33" i="1"/>
  <c r="D35" i="1"/>
  <c r="E25" i="1"/>
  <c r="D19" i="1"/>
  <c r="E19" i="1"/>
  <c r="D24" i="1"/>
  <c r="E27" i="1"/>
  <c r="D32" i="1"/>
  <c r="E35" i="1"/>
  <c r="F19" i="1"/>
  <c r="F27" i="1"/>
  <c r="F35" i="1"/>
  <c r="F17" i="1"/>
  <c r="B8" i="1"/>
  <c r="E17" i="1"/>
  <c r="B9" i="1"/>
  <c r="G17" i="1" s="1"/>
  <c r="C10" i="1"/>
  <c r="B10" i="1"/>
  <c r="G18" i="1" l="1"/>
  <c r="G19" i="1"/>
  <c r="G6" i="8"/>
  <c r="D36" i="1"/>
  <c r="G11" i="1" s="1"/>
</calcChain>
</file>

<file path=xl/sharedStrings.xml><?xml version="1.0" encoding="utf-8"?>
<sst xmlns="http://schemas.openxmlformats.org/spreadsheetml/2006/main" count="2257" uniqueCount="747">
  <si>
    <t>「Super Permanent Randonneur」達成おめでとうございます。</t>
    <rPh sb="28" eb="30">
      <t>タッセイ</t>
    </rPh>
    <phoneticPr fontId="1"/>
  </si>
  <si>
    <t>SPR達成認定内訳　</t>
    <rPh sb="3" eb="5">
      <t>タッセイ</t>
    </rPh>
    <rPh sb="5" eb="7">
      <t>ニンテイ</t>
    </rPh>
    <rPh sb="7" eb="9">
      <t>ウチワケ</t>
    </rPh>
    <phoneticPr fontId="1"/>
  </si>
  <si>
    <t>所属クラブ名</t>
    <rPh sb="0" eb="2">
      <t>ショゾク</t>
    </rPh>
    <rPh sb="5" eb="6">
      <t>メイ</t>
    </rPh>
    <phoneticPr fontId="1"/>
  </si>
  <si>
    <t>AJ会員番号</t>
    <rPh sb="2" eb="4">
      <t>カイイン</t>
    </rPh>
    <rPh sb="4" eb="6">
      <t>バンゴウ</t>
    </rPh>
    <phoneticPr fontId="1"/>
  </si>
  <si>
    <t>お名前（漢字表記）</t>
    <rPh sb="1" eb="3">
      <t>ナマエ</t>
    </rPh>
    <rPh sb="4" eb="6">
      <t>カンジ</t>
    </rPh>
    <rPh sb="6" eb="8">
      <t>ヒョウキ</t>
    </rPh>
    <phoneticPr fontId="1"/>
  </si>
  <si>
    <t>お名前（アルファベット表記）</t>
    <rPh sb="1" eb="3">
      <t>ナマエ</t>
    </rPh>
    <rPh sb="11" eb="13">
      <t>ヒョウキ</t>
    </rPh>
    <phoneticPr fontId="1"/>
  </si>
  <si>
    <t>郵便番号</t>
    <rPh sb="0" eb="2">
      <t>ユウビン</t>
    </rPh>
    <rPh sb="2" eb="4">
      <t>バンゴウ</t>
    </rPh>
    <phoneticPr fontId="1"/>
  </si>
  <si>
    <t>基本情報</t>
    <rPh sb="0" eb="2">
      <t>キホン</t>
    </rPh>
    <rPh sb="2" eb="4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</si>
  <si>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</si>
  <si>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メダル発送先住所等</t>
    <rPh sb="3" eb="6">
      <t>ハッソウサキ</t>
    </rPh>
    <rPh sb="6" eb="8">
      <t>ジュウショ</t>
    </rPh>
    <rPh sb="8" eb="9">
      <t>トウ</t>
    </rPh>
    <phoneticPr fontId="1"/>
  </si>
  <si>
    <t>スタート期日</t>
    <rPh sb="4" eb="6">
      <t>キジツ</t>
    </rPh>
    <phoneticPr fontId="1"/>
  </si>
  <si>
    <t>ご住所</t>
    <rPh sb="1" eb="3">
      <t>ジュウショ</t>
    </rPh>
    <phoneticPr fontId="1"/>
  </si>
  <si>
    <t>Audax Randonneurs Fukuoka</t>
  </si>
  <si>
    <t>Randonneurs Kumamoto</t>
  </si>
  <si>
    <t>Audax Randonneurs Hiroshima</t>
  </si>
  <si>
    <t>4751-19</t>
  </si>
  <si>
    <t>Audax Japon</t>
  </si>
  <si>
    <t>AJP-010</t>
  </si>
  <si>
    <t>Audax Randonneurs Shikoku</t>
  </si>
  <si>
    <t>5335-20</t>
  </si>
  <si>
    <t>5337-20</t>
  </si>
  <si>
    <t>F</t>
  </si>
  <si>
    <t>1403-14</t>
  </si>
  <si>
    <t>1137-14</t>
  </si>
  <si>
    <t>2917-14</t>
  </si>
  <si>
    <t>Audax Randonneurs Chiba</t>
  </si>
  <si>
    <t>Randonneurs Tamagawa</t>
  </si>
  <si>
    <t>AJP-011</t>
  </si>
  <si>
    <t>4217-17</t>
  </si>
  <si>
    <t>AJP-012</t>
  </si>
  <si>
    <t>Audax Randonneurs Nihonbashi</t>
  </si>
  <si>
    <t>認定番号</t>
    <rPh sb="0" eb="4">
      <t>ニンテイバンゴウ</t>
    </rPh>
    <phoneticPr fontId="1"/>
  </si>
  <si>
    <t>会員番号確認</t>
    <rPh sb="0" eb="4">
      <t>カイインバンゴウ</t>
    </rPh>
    <rPh sb="4" eb="6">
      <t>カクニン</t>
    </rPh>
    <phoneticPr fontId="1"/>
  </si>
  <si>
    <t>HomologationNumber
（番号部分を入力）</t>
    <rPh sb="20" eb="22">
      <t>バンゴウ</t>
    </rPh>
    <rPh sb="22" eb="24">
      <t>ブブン</t>
    </rPh>
    <rPh sb="25" eb="27">
      <t>ニュウリョク</t>
    </rPh>
    <phoneticPr fontId="1"/>
  </si>
  <si>
    <t>←この表記がメダル裏面に刻印されますので、ご確認ください。</t>
    <rPh sb="3" eb="5">
      <t>ヒョウキ</t>
    </rPh>
    <rPh sb="9" eb="11">
      <t>ウラメン</t>
    </rPh>
    <rPh sb="12" eb="14">
      <t>コクイン</t>
    </rPh>
    <rPh sb="22" eb="24">
      <t>カクニン</t>
    </rPh>
    <phoneticPr fontId="1"/>
  </si>
  <si>
    <t>AJPコース番号</t>
    <rPh sb="6" eb="8">
      <t>バンゴウ</t>
    </rPh>
    <phoneticPr fontId="1"/>
  </si>
  <si>
    <t>神奈川</t>
  </si>
  <si>
    <t>YAMADA</t>
  </si>
  <si>
    <t>Ichiro</t>
  </si>
  <si>
    <t>Yuji</t>
  </si>
  <si>
    <t>Takahiro</t>
  </si>
  <si>
    <t>Daisuke</t>
  </si>
  <si>
    <t>SUZUKI</t>
  </si>
  <si>
    <t>Takashi</t>
  </si>
  <si>
    <t>TAKAHASHI</t>
  </si>
  <si>
    <t>YOSHIDA</t>
  </si>
  <si>
    <t>Hiroshi</t>
  </si>
  <si>
    <t>OKADA</t>
  </si>
  <si>
    <t>NAKANO</t>
  </si>
  <si>
    <t>Teruhisa</t>
  </si>
  <si>
    <t>KAWAKAMI</t>
  </si>
  <si>
    <t>Akira</t>
  </si>
  <si>
    <t>6219-22</t>
  </si>
  <si>
    <t>Takao</t>
  </si>
  <si>
    <t>MATSUDA</t>
  </si>
  <si>
    <t>Takeshi</t>
  </si>
  <si>
    <t>FUJIMOTO</t>
  </si>
  <si>
    <t>19/10/2022</t>
  </si>
  <si>
    <t>AOKI</t>
  </si>
  <si>
    <t>千葉</t>
  </si>
  <si>
    <t>12/10/2022</t>
  </si>
  <si>
    <t>AJP-001</t>
  </si>
  <si>
    <t>広島</t>
  </si>
  <si>
    <t>IWANAGA</t>
  </si>
  <si>
    <t>Ryuta</t>
  </si>
  <si>
    <t>1235-14</t>
  </si>
  <si>
    <t>AJP-013</t>
  </si>
  <si>
    <t>YONEDA</t>
  </si>
  <si>
    <t>Kazuhiko</t>
  </si>
  <si>
    <t>Maki</t>
  </si>
  <si>
    <t>OSAKI</t>
  </si>
  <si>
    <t>Hidetaka</t>
  </si>
  <si>
    <t>TERADA</t>
  </si>
  <si>
    <t>Yoshihumi</t>
  </si>
  <si>
    <t>1179-14</t>
  </si>
  <si>
    <t>AJP-014</t>
  </si>
  <si>
    <t>AJP-015</t>
  </si>
  <si>
    <t>AJP-016</t>
  </si>
  <si>
    <t>AJP-021</t>
  </si>
  <si>
    <t>AJP-022</t>
  </si>
  <si>
    <t>KAI</t>
  </si>
  <si>
    <t>Takefumi</t>
  </si>
  <si>
    <t>4987-19</t>
  </si>
  <si>
    <t>KIHARA</t>
  </si>
  <si>
    <t>Yuko</t>
  </si>
  <si>
    <t>18/10/2022</t>
  </si>
  <si>
    <t>4403-18</t>
  </si>
  <si>
    <t>AJP-0592</t>
  </si>
  <si>
    <t>Hiromichi</t>
  </si>
  <si>
    <t>1188-14</t>
  </si>
  <si>
    <t>AJP-023</t>
  </si>
  <si>
    <t>AJP-0599</t>
  </si>
  <si>
    <t>AJP-024</t>
  </si>
  <si>
    <t>AJP-0606</t>
  </si>
  <si>
    <t>AJP-025</t>
  </si>
  <si>
    <t>AJP-0613</t>
  </si>
  <si>
    <t>AJP-026</t>
  </si>
  <si>
    <t>20/10/2022</t>
  </si>
  <si>
    <t>AJP-0622</t>
  </si>
  <si>
    <t>AJP-027</t>
  </si>
  <si>
    <t>AJP-0629</t>
  </si>
  <si>
    <t>AJP-003</t>
  </si>
  <si>
    <t>熊本</t>
  </si>
  <si>
    <t>AJP-0633</t>
  </si>
  <si>
    <t>21/09/2022</t>
  </si>
  <si>
    <t>25/05/2022</t>
  </si>
  <si>
    <t>AJP-0642</t>
  </si>
  <si>
    <t>AJP-019</t>
  </si>
  <si>
    <t>SAKAMOTO</t>
  </si>
  <si>
    <t>AJP-020</t>
  </si>
  <si>
    <t>AJP-028</t>
  </si>
  <si>
    <t>AJP-0651</t>
  </si>
  <si>
    <t>AJP-0652</t>
  </si>
  <si>
    <t>23/08/2022</t>
  </si>
  <si>
    <t>AJP-031</t>
  </si>
  <si>
    <t>AJP-0660</t>
  </si>
  <si>
    <t>認定距離</t>
    <rPh sb="2" eb="4">
      <t>キョリ</t>
    </rPh>
    <phoneticPr fontId="1"/>
  </si>
  <si>
    <t>髙橋　宏通</t>
    <phoneticPr fontId="1"/>
  </si>
  <si>
    <t>090-0000-0000</t>
    <phoneticPr fontId="1"/>
  </si>
  <si>
    <t>東京都千代田区１－１－１</t>
    <phoneticPr fontId="1"/>
  </si>
  <si>
    <t>2022年度 認定距離（合計1200km以上）</t>
    <phoneticPr fontId="1"/>
  </si>
  <si>
    <t>123-5678</t>
    <phoneticPr fontId="1"/>
  </si>
  <si>
    <t>Audax Randonneurs Kinki</t>
  </si>
  <si>
    <t>Masato</t>
  </si>
  <si>
    <t>KOHROGI</t>
  </si>
  <si>
    <t>4688-18</t>
  </si>
  <si>
    <t>08/01/2023</t>
  </si>
  <si>
    <t/>
  </si>
  <si>
    <t>AJP-035</t>
  </si>
  <si>
    <t>宇都宮</t>
  </si>
  <si>
    <t>TANAMI</t>
  </si>
  <si>
    <t>Yasunori</t>
  </si>
  <si>
    <t>Audax Randonneurs Utsunomiya</t>
  </si>
  <si>
    <t>2318-14</t>
  </si>
  <si>
    <t>SATO</t>
  </si>
  <si>
    <t>Toshihiko</t>
  </si>
  <si>
    <t>6767-23</t>
  </si>
  <si>
    <t>FUJITA</t>
  </si>
  <si>
    <t>Kouji</t>
  </si>
  <si>
    <t>6750-23</t>
  </si>
  <si>
    <t>AJP-036</t>
  </si>
  <si>
    <t>AJP-037</t>
  </si>
  <si>
    <t>AJP-038</t>
  </si>
  <si>
    <t>Shunsuke</t>
  </si>
  <si>
    <t>WATANABE</t>
  </si>
  <si>
    <t>Akihiko</t>
  </si>
  <si>
    <t>AJP-029</t>
  </si>
  <si>
    <t>福岡</t>
  </si>
  <si>
    <t>TSUNEYOSHI</t>
  </si>
  <si>
    <t>Kyousuke</t>
  </si>
  <si>
    <t>5791-21</t>
  </si>
  <si>
    <t>Eiji</t>
  </si>
  <si>
    <t>6717-23</t>
  </si>
  <si>
    <t>AJP-030</t>
  </si>
  <si>
    <t>Atsushi</t>
  </si>
  <si>
    <t>SUGINAKA</t>
  </si>
  <si>
    <t>Takahito</t>
  </si>
  <si>
    <t>5825-21</t>
  </si>
  <si>
    <t>SHIMADA</t>
  </si>
  <si>
    <t>Takafumi</t>
  </si>
  <si>
    <t>6495-22</t>
  </si>
  <si>
    <t>AJP-032</t>
  </si>
  <si>
    <t>Toshikazu</t>
  </si>
  <si>
    <t>4922-19</t>
  </si>
  <si>
    <t>SHIMIZU</t>
  </si>
  <si>
    <t>Shuji</t>
  </si>
  <si>
    <t>5926-21</t>
  </si>
  <si>
    <t>TAKAGI</t>
  </si>
  <si>
    <t>Masanobu</t>
  </si>
  <si>
    <t>Audax Randonneurs Kagoshima</t>
  </si>
  <si>
    <t>5265-20</t>
  </si>
  <si>
    <t>Nobuhiro</t>
  </si>
  <si>
    <t>5660-21</t>
  </si>
  <si>
    <t>出走日</t>
    <rPh sb="2" eb="3">
      <t>ビ</t>
    </rPh>
    <phoneticPr fontId="1"/>
  </si>
  <si>
    <t>HomologationNumber
（4桁の番号部分を入力）</t>
    <rPh sb="23" eb="25">
      <t>バンゴウ</t>
    </rPh>
    <rPh sb="28" eb="30">
      <t>ニュウリョク</t>
    </rPh>
    <phoneticPr fontId="1"/>
  </si>
  <si>
    <t>住　所</t>
    <rPh sb="0" eb="1">
      <t>ジュウ</t>
    </rPh>
    <rPh sb="2" eb="3">
      <t>ショ</t>
    </rPh>
    <phoneticPr fontId="1"/>
  </si>
  <si>
    <t>メダル発送先および連絡先</t>
    <rPh sb="3" eb="6">
      <t>ハッソウサキ</t>
    </rPh>
    <phoneticPr fontId="1"/>
  </si>
  <si>
    <t>姓名（アルファベット表記）</t>
    <rPh sb="10" eb="12">
      <t>ヒョウキ</t>
    </rPh>
    <phoneticPr fontId="1"/>
  </si>
  <si>
    <t>←この表記がメダル裏面に刻印されますのでご確認ください。</t>
    <rPh sb="3" eb="5">
      <t>ヒョウキ</t>
    </rPh>
    <rPh sb="9" eb="11">
      <t>ウラメン</t>
    </rPh>
    <rPh sb="12" eb="14">
      <t>コクイン</t>
    </rPh>
    <rPh sb="21" eb="23">
      <t>カクニン</t>
    </rPh>
    <phoneticPr fontId="1"/>
  </si>
  <si>
    <r>
      <rPr>
        <sz val="14"/>
        <color theme="1"/>
        <rFont val="メイリオ"/>
        <family val="3"/>
        <charset val="128"/>
      </rPr>
      <t>S　P　R　達　成　認　定　内　訳</t>
    </r>
    <r>
      <rPr>
        <b/>
        <sz val="16"/>
        <color theme="1"/>
        <rFont val="メイリオ"/>
        <family val="3"/>
        <charset val="128"/>
      </rPr>
      <t>　</t>
    </r>
    <phoneticPr fontId="1"/>
  </si>
  <si>
    <t>OK</t>
  </si>
  <si>
    <t>会員番号不一致</t>
  </si>
  <si>
    <t>2024年度SPRメダル購入申請書_v1</t>
    <rPh sb="12" eb="14">
      <t>コウニュウ</t>
    </rPh>
    <rPh sb="14" eb="16">
      <t>シンセイ</t>
    </rPh>
    <rPh sb="16" eb="17">
      <t>ショ</t>
    </rPh>
    <phoneticPr fontId="1"/>
  </si>
  <si>
    <r>
      <t xml:space="preserve">・下の表の　　　色が付いたセルだけに必要事項を入力して下さい。他の部分は自動で表示されます。
・ファイルを保存して指定のメールアドレスに添付して送信して下さい。
・購入申請書の送信先アドレス </t>
    </r>
    <r>
      <rPr>
        <b/>
        <sz val="16"/>
        <rFont val="メイリオ"/>
        <family val="3"/>
        <charset val="128"/>
      </rPr>
      <t xml:space="preserve">→ </t>
    </r>
    <r>
      <rPr>
        <sz val="16"/>
        <rFont val="メイリオ"/>
        <family val="3"/>
        <charset val="128"/>
      </rPr>
      <t>audaxjapanspr@gmail.com（事務担当は髙橋です）
・</t>
    </r>
    <r>
      <rPr>
        <b/>
        <sz val="16"/>
        <rFont val="メイリオ"/>
        <family val="3"/>
        <charset val="128"/>
      </rPr>
      <t>メールの件名</t>
    </r>
    <r>
      <rPr>
        <sz val="16"/>
        <rFont val="メイリオ"/>
        <family val="3"/>
        <charset val="128"/>
      </rPr>
      <t>には「【</t>
    </r>
    <r>
      <rPr>
        <b/>
        <sz val="16"/>
        <rFont val="メイリオ"/>
        <family val="3"/>
        <charset val="128"/>
      </rPr>
      <t>氏名</t>
    </r>
    <r>
      <rPr>
        <sz val="16"/>
        <rFont val="メイリオ"/>
        <family val="3"/>
        <charset val="128"/>
      </rPr>
      <t>】SPRメダル購入申請」など、必ず</t>
    </r>
    <r>
      <rPr>
        <b/>
        <sz val="16"/>
        <rFont val="メイリオ"/>
        <family val="3"/>
        <charset val="128"/>
      </rPr>
      <t>氏名</t>
    </r>
    <r>
      <rPr>
        <sz val="16"/>
        <rFont val="メイリオ"/>
        <family val="3"/>
        <charset val="128"/>
      </rPr>
      <t>を明記して下さい。
・メダル代金の送金先は申請書確認後の返信メールでお知らせ致します。(概ね48時間以内に返信)</t>
    </r>
    <rPh sb="1" eb="2">
      <t>シタ</t>
    </rPh>
    <rPh sb="3" eb="4">
      <t>ヒョウ</t>
    </rPh>
    <rPh sb="18" eb="20">
      <t>ヒツヨウ</t>
    </rPh>
    <rPh sb="20" eb="22">
      <t>ジコウ</t>
    </rPh>
    <rPh sb="57" eb="59">
      <t>シテイ</t>
    </rPh>
    <rPh sb="68" eb="70">
      <t>テンプ</t>
    </rPh>
    <rPh sb="76" eb="77">
      <t>クダ</t>
    </rPh>
    <rPh sb="82" eb="84">
      <t>コウニュウ</t>
    </rPh>
    <rPh sb="84" eb="87">
      <t>シンセイショ</t>
    </rPh>
    <rPh sb="88" eb="90">
      <t>ソウシン</t>
    </rPh>
    <rPh sb="170" eb="171">
      <t>クダ</t>
    </rPh>
    <rPh sb="178" eb="180">
      <t>ダイキン</t>
    </rPh>
    <rPh sb="181" eb="184">
      <t>ソウキンサキ</t>
    </rPh>
    <rPh sb="190" eb="191">
      <t>ゴ</t>
    </rPh>
    <rPh sb="199" eb="200">
      <t>シ</t>
    </rPh>
    <rPh sb="202" eb="203">
      <t>イタ</t>
    </rPh>
    <rPh sb="209" eb="210">
      <t>オオム</t>
    </rPh>
    <rPh sb="213" eb="215">
      <t>ジカン</t>
    </rPh>
    <rPh sb="215" eb="217">
      <t>イナイ</t>
    </rPh>
    <rPh sb="218" eb="220">
      <t>ヘンシン</t>
    </rPh>
    <phoneticPr fontId="1"/>
  </si>
  <si>
    <t>09/12/2023</t>
  </si>
  <si>
    <t>AJP-0993</t>
  </si>
  <si>
    <t>03/01/2024</t>
  </si>
  <si>
    <t>AJP-0994</t>
  </si>
  <si>
    <t>KATO</t>
  </si>
  <si>
    <t>04/03/2024</t>
  </si>
  <si>
    <t>7062-24</t>
  </si>
  <si>
    <t>AJP-0995</t>
  </si>
  <si>
    <t>Kazufumi</t>
  </si>
  <si>
    <t>16/03/2024</t>
  </si>
  <si>
    <t>4756-19</t>
  </si>
  <si>
    <t>AJP-0996</t>
  </si>
  <si>
    <t>SATOU</t>
  </si>
  <si>
    <t>Masahito</t>
  </si>
  <si>
    <t>06/07/2024</t>
  </si>
  <si>
    <t>2927-14</t>
  </si>
  <si>
    <t>AJP-0997</t>
  </si>
  <si>
    <t>HAYASE</t>
  </si>
  <si>
    <t>Shota</t>
  </si>
  <si>
    <t>28/04/2024</t>
  </si>
  <si>
    <t>7124-24</t>
  </si>
  <si>
    <t>AJP-0998</t>
  </si>
  <si>
    <t>NAGAYAMA</t>
  </si>
  <si>
    <t>30/04/2024</t>
  </si>
  <si>
    <t>3108-15</t>
  </si>
  <si>
    <t>AJP-0999</t>
  </si>
  <si>
    <t>AJP-1000</t>
  </si>
  <si>
    <t>17/10/2024</t>
  </si>
  <si>
    <t>AJP-1001</t>
  </si>
  <si>
    <t>Tomomi</t>
  </si>
  <si>
    <t>7134-24</t>
  </si>
  <si>
    <t>AJP-1002</t>
  </si>
  <si>
    <t>26/05/2024</t>
  </si>
  <si>
    <t>AJP-1003</t>
  </si>
  <si>
    <t>TAKEUCHI</t>
  </si>
  <si>
    <t>ATSUSHI</t>
  </si>
  <si>
    <t>24/05/2024</t>
  </si>
  <si>
    <t>7151-24</t>
  </si>
  <si>
    <t>AJP-1004</t>
  </si>
  <si>
    <t>14/07/2024</t>
  </si>
  <si>
    <t>AJP-1005</t>
  </si>
  <si>
    <t>ONO</t>
  </si>
  <si>
    <t>YUSUKE</t>
  </si>
  <si>
    <t>6383-22</t>
  </si>
  <si>
    <t>AJP-1006</t>
  </si>
  <si>
    <t>Yukio</t>
  </si>
  <si>
    <t>15/09/2024</t>
  </si>
  <si>
    <t>2461-14</t>
  </si>
  <si>
    <t>AJP-1007</t>
  </si>
  <si>
    <t>FUKUDA</t>
  </si>
  <si>
    <t>Shogy</t>
  </si>
  <si>
    <t>12/10/2024</t>
  </si>
  <si>
    <t>6797-23</t>
  </si>
  <si>
    <t>AJP-1008</t>
  </si>
  <si>
    <t>19/10/2024</t>
  </si>
  <si>
    <t>AJP-1009</t>
  </si>
  <si>
    <t>26/10/2024</t>
  </si>
  <si>
    <t>AJP-1010</t>
  </si>
  <si>
    <t>01/06/2024</t>
  </si>
  <si>
    <t>AJP-1011</t>
  </si>
  <si>
    <t>01/04/2024</t>
  </si>
  <si>
    <t>AJP-1012</t>
  </si>
  <si>
    <t>20/04/2024</t>
  </si>
  <si>
    <t>AJP-1013</t>
  </si>
  <si>
    <t>AJP-1014</t>
  </si>
  <si>
    <t>AJP-1015</t>
  </si>
  <si>
    <t>25/08/2024</t>
  </si>
  <si>
    <t>AJP-1016</t>
  </si>
  <si>
    <t>27/06/2024</t>
  </si>
  <si>
    <t>AJP-1017</t>
  </si>
  <si>
    <t>22/06/2024</t>
  </si>
  <si>
    <t>AJP-1018</t>
  </si>
  <si>
    <t>14/09/2024</t>
  </si>
  <si>
    <t>AJP-1019</t>
  </si>
  <si>
    <t>Shogo</t>
  </si>
  <si>
    <t>AJP-1020</t>
  </si>
  <si>
    <t>14/10/2024</t>
  </si>
  <si>
    <t>AJP-1021</t>
  </si>
  <si>
    <t>09/06/2024</t>
  </si>
  <si>
    <t>AJP-1022</t>
  </si>
  <si>
    <t>07/09/2024</t>
  </si>
  <si>
    <t>AJP-1023</t>
  </si>
  <si>
    <t>29/06/2024</t>
  </si>
  <si>
    <t>AJP-1024</t>
  </si>
  <si>
    <t>04/11/2023</t>
  </si>
  <si>
    <t>AJP-1025</t>
  </si>
  <si>
    <t>30/06/2024</t>
  </si>
  <si>
    <t>AJP-1026</t>
  </si>
  <si>
    <t>05/10/2024</t>
  </si>
  <si>
    <t>AJP-1027</t>
  </si>
  <si>
    <t>AJP-1028</t>
  </si>
  <si>
    <t>YUJI</t>
  </si>
  <si>
    <t>Nagayama</t>
  </si>
  <si>
    <t>29/04/2024</t>
  </si>
  <si>
    <t>AJP-1029</t>
  </si>
  <si>
    <t>MURAOKA</t>
  </si>
  <si>
    <t>4226-17</t>
  </si>
  <si>
    <t>AJP-1030</t>
  </si>
  <si>
    <t>AJP-1031</t>
  </si>
  <si>
    <t>29/09/2024</t>
  </si>
  <si>
    <t>AJP-1032</t>
  </si>
  <si>
    <t>AJP-1033</t>
  </si>
  <si>
    <t>AJP-1034</t>
  </si>
  <si>
    <t>21/06/2024</t>
  </si>
  <si>
    <t>AJP-039</t>
  </si>
  <si>
    <t>AJP-1035</t>
  </si>
  <si>
    <t>05/05/2024</t>
  </si>
  <si>
    <t>AJP-1036</t>
  </si>
  <si>
    <t>AJP-1037</t>
  </si>
  <si>
    <t>Masaki</t>
  </si>
  <si>
    <t>Randonneurs Tokyo</t>
  </si>
  <si>
    <t>24/11/2023</t>
  </si>
  <si>
    <t>3819-17</t>
  </si>
  <si>
    <t>AJP-1038</t>
  </si>
  <si>
    <t>Fumihito</t>
  </si>
  <si>
    <t>6947-24</t>
  </si>
  <si>
    <t>AJP-1039</t>
  </si>
  <si>
    <t>Ryoichi</t>
  </si>
  <si>
    <t>25/11/2023</t>
  </si>
  <si>
    <t>6927-24</t>
  </si>
  <si>
    <t>AJP-1040</t>
  </si>
  <si>
    <t>EHARA</t>
  </si>
  <si>
    <t>Tatsuru</t>
  </si>
  <si>
    <t>6929-24</t>
  </si>
  <si>
    <t>AJP-1041</t>
  </si>
  <si>
    <t>ITOIGAWA</t>
  </si>
  <si>
    <t>Shun</t>
  </si>
  <si>
    <t>23/12/2023</t>
  </si>
  <si>
    <t>6930-24</t>
  </si>
  <si>
    <t>AJP-1042</t>
  </si>
  <si>
    <t>AJP-1043</t>
  </si>
  <si>
    <t>AJP-1044</t>
  </si>
  <si>
    <t>27/01/2024</t>
  </si>
  <si>
    <t>AJP-1045</t>
  </si>
  <si>
    <t>INABA</t>
  </si>
  <si>
    <t>6912-23</t>
  </si>
  <si>
    <t>AJP-1046</t>
  </si>
  <si>
    <t>AJP-1047</t>
  </si>
  <si>
    <t>IIMURA</t>
  </si>
  <si>
    <t>Yukihito</t>
  </si>
  <si>
    <t>4556-18</t>
  </si>
  <si>
    <t>AJP-1048</t>
  </si>
  <si>
    <t>TSUKADA</t>
  </si>
  <si>
    <t>Yuukou</t>
  </si>
  <si>
    <t>03/08/2024</t>
  </si>
  <si>
    <t>6718-23</t>
  </si>
  <si>
    <t>AJP-1049</t>
  </si>
  <si>
    <t>26/07/2024</t>
  </si>
  <si>
    <t>AJP-1050</t>
  </si>
  <si>
    <t>AJP-1051</t>
  </si>
  <si>
    <t>01/09/2024</t>
  </si>
  <si>
    <t>AJP-1052</t>
  </si>
  <si>
    <t>1/12/2023</t>
  </si>
  <si>
    <t>AJP-1053</t>
  </si>
  <si>
    <t>NAKASHIMA</t>
  </si>
  <si>
    <t>6928-24</t>
  </si>
  <si>
    <t>AJP-1054</t>
  </si>
  <si>
    <t>3/3/2024</t>
  </si>
  <si>
    <t>AJP-1055</t>
  </si>
  <si>
    <t>KOIZUMI</t>
  </si>
  <si>
    <t>29/1/2024</t>
  </si>
  <si>
    <t>6150-22</t>
  </si>
  <si>
    <t>AJP-1056</t>
  </si>
  <si>
    <t>AJP-1057</t>
  </si>
  <si>
    <t>15/7/2024</t>
  </si>
  <si>
    <t>AJP-1058</t>
  </si>
  <si>
    <t>10/8/2024</t>
  </si>
  <si>
    <t>AJP-1059</t>
  </si>
  <si>
    <t>AJP-1060</t>
  </si>
  <si>
    <t>5/10/2024</t>
  </si>
  <si>
    <t>AJP-1061</t>
  </si>
  <si>
    <t>AJP-1062</t>
  </si>
  <si>
    <t>AJP-1063</t>
  </si>
  <si>
    <t>AJP-1064</t>
  </si>
  <si>
    <t>FUJIKAWA</t>
  </si>
  <si>
    <t>02/12/2023</t>
  </si>
  <si>
    <t>4279-17</t>
  </si>
  <si>
    <t>AJP-1065</t>
  </si>
  <si>
    <t>03/12/2023</t>
  </si>
  <si>
    <t>AJP-1066</t>
  </si>
  <si>
    <t>FUKINAKA</t>
  </si>
  <si>
    <t>Norio</t>
  </si>
  <si>
    <t>2001-14</t>
  </si>
  <si>
    <t>AJP-1067</t>
  </si>
  <si>
    <t>AJP-1068</t>
  </si>
  <si>
    <t>NAKAO</t>
  </si>
  <si>
    <t>16/01/2024</t>
  </si>
  <si>
    <t>6278-22</t>
  </si>
  <si>
    <t>AJP-1069</t>
  </si>
  <si>
    <t>27/03/2024</t>
  </si>
  <si>
    <t>AJP-1070</t>
  </si>
  <si>
    <t>06/10/2024</t>
  </si>
  <si>
    <t>AJP-1071</t>
  </si>
  <si>
    <t>18/10/2024</t>
  </si>
  <si>
    <t>AJP-1072</t>
  </si>
  <si>
    <t>14/01/2024</t>
  </si>
  <si>
    <t>AJP-1073</t>
  </si>
  <si>
    <t>AJP-1074</t>
  </si>
  <si>
    <t>AJP-1075</t>
  </si>
  <si>
    <t>AJP-1076</t>
  </si>
  <si>
    <t>AJP-1077</t>
  </si>
  <si>
    <t>AJP-1078</t>
  </si>
  <si>
    <t>HAYASAKA</t>
  </si>
  <si>
    <t>4142-17</t>
  </si>
  <si>
    <t>AJP-1079</t>
  </si>
  <si>
    <t>10/02/2024</t>
  </si>
  <si>
    <t>AJP-1080</t>
  </si>
  <si>
    <t>AJP-1081</t>
  </si>
  <si>
    <t>21/10/2024</t>
  </si>
  <si>
    <t>AJP-1082</t>
  </si>
  <si>
    <t>SUMI</t>
  </si>
  <si>
    <t>15/06/2024</t>
  </si>
  <si>
    <t>5674-21</t>
  </si>
  <si>
    <t>AJP-1083</t>
  </si>
  <si>
    <t>FUJIE</t>
  </si>
  <si>
    <t>Kyoko</t>
  </si>
  <si>
    <t>22/04/2024</t>
  </si>
  <si>
    <t>7097-24</t>
  </si>
  <si>
    <t>AJP-1084</t>
  </si>
  <si>
    <t>KATAOKA</t>
  </si>
  <si>
    <t>Tetsuyuki</t>
  </si>
  <si>
    <t>5513-20</t>
  </si>
  <si>
    <t>AJP-1085</t>
  </si>
  <si>
    <t>OMORI</t>
  </si>
  <si>
    <t>Kazuaki</t>
  </si>
  <si>
    <t>22/05/2024</t>
  </si>
  <si>
    <t>6540-23</t>
  </si>
  <si>
    <t>AJP-1086</t>
  </si>
  <si>
    <t>29/12/2023</t>
  </si>
  <si>
    <t>AJP-1087</t>
  </si>
  <si>
    <t>AJP-1088</t>
  </si>
  <si>
    <t>23/07/2024</t>
  </si>
  <si>
    <t>AJP-1089</t>
  </si>
  <si>
    <t>AJP-1090</t>
  </si>
  <si>
    <t>30/11/2023</t>
  </si>
  <si>
    <t>AJP-1091</t>
  </si>
  <si>
    <t>HIRAISHI</t>
  </si>
  <si>
    <t>Kazuya</t>
  </si>
  <si>
    <t>6512-22</t>
  </si>
  <si>
    <t>AJP-1092</t>
  </si>
  <si>
    <t>24/12/2023</t>
  </si>
  <si>
    <t>AJP-1093</t>
  </si>
  <si>
    <t>AJP-1094</t>
  </si>
  <si>
    <t>MATSUNAGA</t>
  </si>
  <si>
    <t>5586-20</t>
  </si>
  <si>
    <t>AJP-1095</t>
  </si>
  <si>
    <t>KAWA</t>
  </si>
  <si>
    <t>Mitsuo</t>
  </si>
  <si>
    <t>6114-22</t>
  </si>
  <si>
    <t>AJP-1096</t>
  </si>
  <si>
    <t>AJP-1097</t>
  </si>
  <si>
    <t>AJP-1098</t>
  </si>
  <si>
    <t>AJP-1099</t>
  </si>
  <si>
    <t>30/09/2024</t>
  </si>
  <si>
    <t>AJP-1100</t>
  </si>
  <si>
    <t>23/11/2023</t>
  </si>
  <si>
    <t>AJP-1101</t>
  </si>
  <si>
    <t>05/06/2024</t>
  </si>
  <si>
    <t>AJP-1102</t>
  </si>
  <si>
    <t>AJP-1103</t>
  </si>
  <si>
    <t>AJP-1104</t>
  </si>
  <si>
    <t>AJP-1105</t>
  </si>
  <si>
    <t>20/10/2024</t>
  </si>
  <si>
    <t>AJP-1106</t>
  </si>
  <si>
    <t>TAKI</t>
  </si>
  <si>
    <t>4229-17</t>
  </si>
  <si>
    <t>AJP-018</t>
  </si>
  <si>
    <t>AJP-1107</t>
  </si>
  <si>
    <t>11/11/2023</t>
  </si>
  <si>
    <t>AJP-1108</t>
  </si>
  <si>
    <t>13/06/2024</t>
  </si>
  <si>
    <t>AJP-1109</t>
  </si>
  <si>
    <t>27/12/2023</t>
  </si>
  <si>
    <t>AJP-1110</t>
  </si>
  <si>
    <t>Audax Randonneurs Okayama</t>
  </si>
  <si>
    <t>30/12/2023</t>
  </si>
  <si>
    <t>AJP-1111</t>
  </si>
  <si>
    <t>AJP-1112</t>
  </si>
  <si>
    <t>04/05/2024</t>
  </si>
  <si>
    <t>AJP-1113</t>
  </si>
  <si>
    <t>AJP-1114</t>
  </si>
  <si>
    <t>16/09/2024</t>
  </si>
  <si>
    <t>AJP-1115</t>
  </si>
  <si>
    <t>28/12/2023</t>
  </si>
  <si>
    <t>AJP-1116</t>
  </si>
  <si>
    <t>AJP-1117</t>
  </si>
  <si>
    <t>27/04/2024</t>
  </si>
  <si>
    <t>AJP-1118</t>
  </si>
  <si>
    <t>AJP-1119</t>
  </si>
  <si>
    <t>11/10/2024</t>
  </si>
  <si>
    <t>AJP-1120</t>
  </si>
  <si>
    <t>AJP-1121</t>
  </si>
  <si>
    <t>5850-21</t>
  </si>
  <si>
    <t>AJP-1122</t>
  </si>
  <si>
    <t>AJP-1123</t>
  </si>
  <si>
    <t>AJP-1124</t>
  </si>
  <si>
    <t>AJP-1125</t>
  </si>
  <si>
    <t>AJP-1126</t>
  </si>
  <si>
    <t>AJP-1127</t>
  </si>
  <si>
    <t>AJP-1128</t>
  </si>
  <si>
    <t>AJP-1129</t>
  </si>
  <si>
    <t>AJP-1130</t>
  </si>
  <si>
    <t>AJP-1131</t>
  </si>
  <si>
    <t>AJP-1132</t>
  </si>
  <si>
    <t>AJP-1133</t>
  </si>
  <si>
    <t>AJP-1134</t>
  </si>
  <si>
    <t>26/12/2023</t>
  </si>
  <si>
    <t>AJP-1135</t>
  </si>
  <si>
    <t>AJP-1136</t>
  </si>
  <si>
    <t>AJP-1137</t>
  </si>
  <si>
    <t>AJP-1138</t>
  </si>
  <si>
    <t>AJP-1139</t>
  </si>
  <si>
    <t>AJP-1140</t>
  </si>
  <si>
    <t>AJP-1141</t>
  </si>
  <si>
    <t>01/11/2023</t>
  </si>
  <si>
    <t>AJP-1142</t>
  </si>
  <si>
    <t>Audax Randonneurs Nagasaki</t>
  </si>
  <si>
    <t>07/01/2024</t>
  </si>
  <si>
    <t>AJP-1143</t>
  </si>
  <si>
    <t>24/02/2024</t>
  </si>
  <si>
    <t>AJP-1144</t>
  </si>
  <si>
    <t>OYAMA</t>
  </si>
  <si>
    <t>14/03/2024</t>
  </si>
  <si>
    <t>7040-24</t>
  </si>
  <si>
    <t>AJP-1145</t>
  </si>
  <si>
    <t>12/04/2024</t>
  </si>
  <si>
    <t>AJP-1146</t>
  </si>
  <si>
    <t>AJP-1147</t>
  </si>
  <si>
    <t>02/11/2023</t>
  </si>
  <si>
    <t>AJP-1148</t>
  </si>
  <si>
    <t>SAITO</t>
  </si>
  <si>
    <t>11/02/2024</t>
  </si>
  <si>
    <t>6633-23</t>
  </si>
  <si>
    <t>AJP-1149</t>
  </si>
  <si>
    <t>23/02/2024</t>
  </si>
  <si>
    <t>AJP-1150</t>
  </si>
  <si>
    <t>03/03/2024</t>
  </si>
  <si>
    <t>AJP-1151</t>
  </si>
  <si>
    <t>AJP-1152</t>
  </si>
  <si>
    <t>27/10/2024</t>
  </si>
  <si>
    <t>AJP-1153</t>
  </si>
  <si>
    <t>10/11/2023</t>
  </si>
  <si>
    <t>AJP-1154</t>
  </si>
  <si>
    <t>AJP-1155</t>
  </si>
  <si>
    <t>AJP-1156</t>
  </si>
  <si>
    <t>01/10/2024</t>
  </si>
  <si>
    <t>AJP-1157</t>
  </si>
  <si>
    <t>AJP-1158</t>
  </si>
  <si>
    <t>AJP-1159</t>
  </si>
  <si>
    <t>AJP-1160</t>
  </si>
  <si>
    <t>Toshio</t>
  </si>
  <si>
    <t>02/06/2024</t>
  </si>
  <si>
    <t>7017-24</t>
  </si>
  <si>
    <t>AJP-1161</t>
  </si>
  <si>
    <t>13/09/2024</t>
  </si>
  <si>
    <t>AJP-1162</t>
  </si>
  <si>
    <t>AJP-1163</t>
  </si>
  <si>
    <t>AJP-1164</t>
  </si>
  <si>
    <t>05/01/2024</t>
  </si>
  <si>
    <t>AJP-1165</t>
  </si>
  <si>
    <t>27/02/2024</t>
  </si>
  <si>
    <t>AJP-1166</t>
  </si>
  <si>
    <t>TAKEMORI</t>
  </si>
  <si>
    <t>Kazuyoshi</t>
  </si>
  <si>
    <t>30/03/2024</t>
  </si>
  <si>
    <t>1035-14</t>
  </si>
  <si>
    <t>AJP-1167</t>
  </si>
  <si>
    <t>AJP-1168</t>
  </si>
  <si>
    <t>AJP-1169</t>
  </si>
  <si>
    <t>19/04/2024</t>
  </si>
  <si>
    <t>AJP-1170</t>
  </si>
  <si>
    <t>AJP-1171</t>
  </si>
  <si>
    <t>AJP-1172</t>
  </si>
  <si>
    <t>AJP-1173</t>
  </si>
  <si>
    <t>AJP-1174</t>
  </si>
  <si>
    <t>YOSHINO</t>
  </si>
  <si>
    <t>Taro</t>
  </si>
  <si>
    <t>4314-18</t>
  </si>
  <si>
    <t>AJP-004</t>
  </si>
  <si>
    <t>AJP-1175</t>
  </si>
  <si>
    <t>17/12/2023</t>
  </si>
  <si>
    <t>AJP-1176</t>
  </si>
  <si>
    <t>HARAOKA</t>
  </si>
  <si>
    <t>Yasuhiro</t>
  </si>
  <si>
    <t>5050-19</t>
  </si>
  <si>
    <t>AJP-1177</t>
  </si>
  <si>
    <t>HASEGAWA</t>
  </si>
  <si>
    <t>Kaoru</t>
  </si>
  <si>
    <t>Audax Randonneurs Nishi Tokyo</t>
  </si>
  <si>
    <t>1107-14</t>
  </si>
  <si>
    <t>AJP-1178</t>
  </si>
  <si>
    <t>AJP-1179</t>
  </si>
  <si>
    <t>AJP-1180</t>
  </si>
  <si>
    <t>31/12/2023</t>
  </si>
  <si>
    <t>AJP-1181</t>
  </si>
  <si>
    <t>13/01/2024</t>
  </si>
  <si>
    <t>AJP-1182</t>
  </si>
  <si>
    <t>AJP-1183</t>
  </si>
  <si>
    <t>AJP-1184</t>
  </si>
  <si>
    <t>Randonneurs Nihonbashi</t>
  </si>
  <si>
    <t>23/03/2024</t>
  </si>
  <si>
    <t>AJP-1185</t>
  </si>
  <si>
    <t>SEKI</t>
  </si>
  <si>
    <t>Naoki</t>
  </si>
  <si>
    <t>1747-14</t>
  </si>
  <si>
    <t>AJP-1186</t>
  </si>
  <si>
    <t>KISHIKAWA</t>
  </si>
  <si>
    <t>Nobutaka</t>
  </si>
  <si>
    <t>03/05/2024</t>
  </si>
  <si>
    <t>5066-19</t>
  </si>
  <si>
    <t>AJP-1187</t>
  </si>
  <si>
    <t>UEKI</t>
  </si>
  <si>
    <t>Nobuhiko</t>
  </si>
  <si>
    <t>7067-24</t>
  </si>
  <si>
    <t>AJP-1188</t>
  </si>
  <si>
    <t>AJP-1189</t>
  </si>
  <si>
    <t>ALIBEN</t>
  </si>
  <si>
    <t>Yolinda</t>
  </si>
  <si>
    <t>06/05/2024</t>
  </si>
  <si>
    <t>6855-23</t>
  </si>
  <si>
    <t>AJP-1190</t>
  </si>
  <si>
    <t>CABINGAN</t>
  </si>
  <si>
    <t>Manolito</t>
  </si>
  <si>
    <t>6751-23</t>
  </si>
  <si>
    <t>AJP-1191</t>
  </si>
  <si>
    <t>25/05/2024</t>
  </si>
  <si>
    <t>AJP-1192</t>
  </si>
  <si>
    <t>08/06/2024</t>
  </si>
  <si>
    <t>AJP-1193</t>
  </si>
  <si>
    <t>AJP-1194</t>
  </si>
  <si>
    <t>13/07/2024</t>
  </si>
  <si>
    <t>AJP-1195</t>
  </si>
  <si>
    <t>20/07/2024</t>
  </si>
  <si>
    <t>AJP-1196</t>
  </si>
  <si>
    <t>AJP-1197</t>
  </si>
  <si>
    <t>BEERIALOSA</t>
  </si>
  <si>
    <t>Kevin</t>
  </si>
  <si>
    <t>Audax Randonneurs Chubu</t>
  </si>
  <si>
    <t>10/08/2024</t>
  </si>
  <si>
    <t>6866-23</t>
  </si>
  <si>
    <t>AJP-1198</t>
  </si>
  <si>
    <t>AJP-1199</t>
  </si>
  <si>
    <t>11/08/2024</t>
  </si>
  <si>
    <t>AJP-1200</t>
  </si>
  <si>
    <t>17/08/2024</t>
  </si>
  <si>
    <t>AJP-1201</t>
  </si>
  <si>
    <t>AJP-1202</t>
  </si>
  <si>
    <t>Audax Randonneurs Kanagawa</t>
  </si>
  <si>
    <t>AJP-1203</t>
  </si>
  <si>
    <t>AJP-1204</t>
  </si>
  <si>
    <t>AJP-1205</t>
  </si>
  <si>
    <t>SAKAI</t>
  </si>
  <si>
    <t>Masanao</t>
  </si>
  <si>
    <t>Velo Club Randonneurs Aoba</t>
  </si>
  <si>
    <t>7219-24</t>
  </si>
  <si>
    <t>AJP-1206</t>
  </si>
  <si>
    <t>AJP-1207</t>
  </si>
  <si>
    <t>AJP-1208</t>
  </si>
  <si>
    <t>AJP-1209</t>
  </si>
  <si>
    <t>AJP-1210</t>
  </si>
  <si>
    <t>AJP-1211</t>
  </si>
  <si>
    <t>AJP-1212</t>
  </si>
  <si>
    <t>AJP-1213</t>
  </si>
  <si>
    <t>AJP-1214</t>
  </si>
  <si>
    <t>AJP-1215</t>
  </si>
  <si>
    <t>AJP-1216</t>
  </si>
  <si>
    <t>AJP-1217</t>
  </si>
  <si>
    <t>AJP-1218</t>
  </si>
  <si>
    <t>30/10/2024</t>
  </si>
  <si>
    <t>AJP-1219</t>
  </si>
  <si>
    <t>LEE</t>
  </si>
  <si>
    <t>Junyong</t>
  </si>
  <si>
    <t>7192-24</t>
  </si>
  <si>
    <t>AJP-1220</t>
  </si>
  <si>
    <t>AJP-1221</t>
  </si>
  <si>
    <t>AJP-006</t>
  </si>
  <si>
    <t>AJP-1222</t>
  </si>
  <si>
    <t>AJP-1223</t>
  </si>
  <si>
    <t>17/02/2024</t>
  </si>
  <si>
    <t>AJP-1224</t>
  </si>
  <si>
    <t>02/03/2024</t>
  </si>
  <si>
    <t>AJP-1225</t>
  </si>
  <si>
    <t>MATSUNO</t>
  </si>
  <si>
    <t>Kyoichi</t>
  </si>
  <si>
    <t>2211-14</t>
  </si>
  <si>
    <t>AJP-1226</t>
  </si>
  <si>
    <t>CALA</t>
  </si>
  <si>
    <t>Charles</t>
  </si>
  <si>
    <t>13/10/2024</t>
  </si>
  <si>
    <t>6827-23</t>
  </si>
  <si>
    <t>AJP-1227</t>
  </si>
  <si>
    <t>AJP-1228</t>
  </si>
  <si>
    <t>AJP-1229</t>
  </si>
  <si>
    <t>AJP-007</t>
  </si>
  <si>
    <t>AJP-1230</t>
  </si>
  <si>
    <t>FUJII</t>
  </si>
  <si>
    <t>Yoshiharu</t>
  </si>
  <si>
    <t>5277-20</t>
  </si>
  <si>
    <t>AJP-1231</t>
  </si>
  <si>
    <t>NOSE</t>
  </si>
  <si>
    <t>6496-22</t>
  </si>
  <si>
    <t>AJP-1232</t>
  </si>
  <si>
    <t>15/04/2024</t>
  </si>
  <si>
    <t>AJP-1233</t>
  </si>
  <si>
    <t>AJP-1234</t>
  </si>
  <si>
    <t>AJP-1235</t>
  </si>
  <si>
    <t>10/06/2024</t>
  </si>
  <si>
    <t>AJP-008</t>
  </si>
  <si>
    <t>AJP-1236</t>
  </si>
  <si>
    <t>AJP-1237</t>
  </si>
  <si>
    <t>Kenta</t>
  </si>
  <si>
    <t>7145-24</t>
  </si>
  <si>
    <t>AJP-1238</t>
  </si>
  <si>
    <t>NEMOTO</t>
  </si>
  <si>
    <t>Randonneurs Club Nagoya</t>
  </si>
  <si>
    <t>7147-24</t>
  </si>
  <si>
    <t>AJP-1239</t>
  </si>
  <si>
    <t>2024年度 認定距離（合計1200km以上）</t>
    <phoneticPr fontId="1"/>
  </si>
  <si>
    <t>AJP-040</t>
  </si>
  <si>
    <t>17/06/2024</t>
  </si>
  <si>
    <t>MORIYA</t>
  </si>
  <si>
    <t>Kaya</t>
  </si>
  <si>
    <t>11/05/2024</t>
  </si>
  <si>
    <t>3664-16</t>
  </si>
  <si>
    <t>MIMORI</t>
  </si>
  <si>
    <t>Yasuyuki</t>
  </si>
  <si>
    <t>4719-18</t>
  </si>
  <si>
    <t>IKEJIMA</t>
  </si>
  <si>
    <t>Kazuhiro</t>
  </si>
  <si>
    <t>1532-14</t>
  </si>
  <si>
    <t>HIROSAWA</t>
  </si>
  <si>
    <t>Takeyuki</t>
  </si>
  <si>
    <t>6015-21</t>
  </si>
  <si>
    <t>YUKI</t>
  </si>
  <si>
    <t>30/05/2024</t>
  </si>
  <si>
    <t>1813-14</t>
  </si>
  <si>
    <t>21/07/2024</t>
  </si>
  <si>
    <t>TOBITA</t>
  </si>
  <si>
    <t>Yuki</t>
  </si>
  <si>
    <t>6437-22</t>
  </si>
  <si>
    <t>28/06/2024</t>
  </si>
  <si>
    <t>25/10/2024</t>
  </si>
  <si>
    <t>AJP-1240</t>
  </si>
  <si>
    <t>AJP-1241</t>
  </si>
  <si>
    <t>AJP-1242</t>
  </si>
  <si>
    <t>AJP-1243</t>
  </si>
  <si>
    <t>AJP-1244</t>
  </si>
  <si>
    <t>AJP-1245</t>
  </si>
  <si>
    <t>AJP-1246</t>
  </si>
  <si>
    <t>AJP-1247</t>
  </si>
  <si>
    <t>AJP-1248</t>
  </si>
  <si>
    <t>AJP-1249</t>
  </si>
  <si>
    <t>AJP-1250</t>
  </si>
  <si>
    <t>AJP-1251</t>
  </si>
  <si>
    <t>AJP-1252</t>
  </si>
  <si>
    <t>AJP-1253</t>
  </si>
  <si>
    <t>AJP-1254</t>
  </si>
  <si>
    <t>AJP-1255</t>
  </si>
  <si>
    <t>AJP-1256</t>
  </si>
  <si>
    <t>AJP-1257</t>
  </si>
  <si>
    <t>AJP-1258</t>
  </si>
  <si>
    <t>AJP-1259</t>
  </si>
  <si>
    <t>AJP-1260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</si>
</sst>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/mm/dd;@"/>
    <numFmt numFmtId="177" formatCode="dd/mm/yyyy"/>
    <numFmt numFmtId="178" formatCode="dd/mm/yyyy;@"/>
    <numFmt numFmtId="179" formatCode="0_);[Red]\(0\)"/>
    <numFmt numFmtId="180" formatCode="0000"/>
    <numFmt numFmtId="181" formatCode="0000\ &quot;km&quot;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color rgb="FF0000FF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11"/>
      <name val="Helv"/>
    </font>
    <font>
      <b/>
      <sz val="18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theme="1"/>
      <name val="Arial"/>
    </font>
    <font>
      <sz val="14"/>
      <color theme="1"/>
      <name val="メイリオ"/>
      <family val="3"/>
      <charset val="128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9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7" fillId="0" borderId="2" applyBorder="0">
      <alignment horizontal="centerContinuous"/>
    </xf>
    <xf numFmtId="0" fontId="25" fillId="0" borderId="0"/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13" fillId="0" borderId="0" xfId="0" applyFont="1" applyAlignment="1"/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1" fillId="0" borderId="11" xfId="1" applyFont="1" applyBorder="1" applyAlignment="1">
      <alignment horizontal="center" vertical="center" wrapText="1"/>
    </xf>
    <xf numFmtId="179" fontId="18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79" fontId="20" fillId="0" borderId="1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6" fillId="0" borderId="0" xfId="4" applyFont="1" applyAlignment="1">
      <alignment horizontal="center"/>
    </xf>
    <xf numFmtId="0" fontId="26" fillId="0" borderId="0" xfId="4" applyFont="1"/>
    <xf numFmtId="49" fontId="26" fillId="0" borderId="0" xfId="4" applyNumberFormat="1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80" fontId="19" fillId="3" borderId="12" xfId="0" applyNumberFormat="1" applyFont="1" applyFill="1" applyBorder="1" applyAlignment="1" applyProtection="1">
      <alignment horizontal="center" vertical="center" wrapText="1"/>
      <protection locked="0"/>
    </xf>
    <xf numFmtId="180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>
      <alignment wrapText="1"/>
    </xf>
    <xf numFmtId="0" fontId="21" fillId="0" borderId="16" xfId="0" applyFont="1" applyBorder="1" applyAlignment="1">
      <alignment horizontal="center" wrapText="1"/>
    </xf>
    <xf numFmtId="20" fontId="21" fillId="0" borderId="16" xfId="0" applyNumberFormat="1" applyFont="1" applyBorder="1" applyAlignment="1">
      <alignment horizontal="center" wrapText="1"/>
    </xf>
    <xf numFmtId="0" fontId="29" fillId="0" borderId="16" xfId="0" applyFont="1" applyBorder="1" applyAlignment="1">
      <alignment wrapText="1"/>
    </xf>
    <xf numFmtId="0" fontId="29" fillId="0" borderId="17" xfId="0" applyFont="1" applyBorder="1" applyAlignment="1">
      <alignment wrapText="1"/>
    </xf>
    <xf numFmtId="0" fontId="29" fillId="0" borderId="18" xfId="0" applyFont="1" applyBorder="1" applyAlignment="1">
      <alignment horizontal="center" wrapText="1"/>
    </xf>
    <xf numFmtId="0" fontId="29" fillId="0" borderId="18" xfId="0" applyFont="1" applyBorder="1" applyAlignment="1">
      <alignment wrapText="1"/>
    </xf>
    <xf numFmtId="0" fontId="29" fillId="0" borderId="18" xfId="0" applyFont="1" applyBorder="1" applyAlignment="1">
      <alignment horizontal="right" wrapText="1"/>
    </xf>
    <xf numFmtId="0" fontId="28" fillId="0" borderId="19" xfId="0" applyFont="1" applyBorder="1" applyAlignment="1">
      <alignment wrapText="1"/>
    </xf>
    <xf numFmtId="0" fontId="21" fillId="0" borderId="20" xfId="0" applyFont="1" applyBorder="1" applyAlignment="1">
      <alignment horizontal="center" wrapText="1"/>
    </xf>
    <xf numFmtId="20" fontId="21" fillId="0" borderId="20" xfId="0" applyNumberFormat="1" applyFont="1" applyBorder="1" applyAlignment="1">
      <alignment horizontal="center" wrapText="1"/>
    </xf>
    <xf numFmtId="0" fontId="29" fillId="0" borderId="20" xfId="0" applyFont="1" applyBorder="1" applyAlignment="1">
      <alignment wrapText="1"/>
    </xf>
    <xf numFmtId="0" fontId="29" fillId="0" borderId="21" xfId="0" applyFont="1" applyBorder="1" applyAlignment="1">
      <alignment wrapText="1"/>
    </xf>
    <xf numFmtId="0" fontId="21" fillId="4" borderId="20" xfId="0" applyFont="1" applyFill="1" applyBorder="1" applyAlignment="1">
      <alignment horizontal="center" wrapText="1"/>
    </xf>
    <xf numFmtId="0" fontId="30" fillId="4" borderId="20" xfId="0" applyFont="1" applyFill="1" applyBorder="1" applyAlignment="1">
      <alignment horizontal="center" wrapText="1"/>
    </xf>
    <xf numFmtId="46" fontId="21" fillId="0" borderId="20" xfId="0" applyNumberFormat="1" applyFont="1" applyBorder="1" applyAlignment="1">
      <alignment horizontal="center" wrapText="1"/>
    </xf>
    <xf numFmtId="14" fontId="21" fillId="0" borderId="20" xfId="0" applyNumberFormat="1" applyFont="1" applyBorder="1" applyAlignment="1">
      <alignment horizontal="center" wrapText="1"/>
    </xf>
    <xf numFmtId="180" fontId="26" fillId="0" borderId="0" xfId="4" applyNumberFormat="1" applyFont="1" applyAlignment="1">
      <alignment horizontal="center"/>
    </xf>
    <xf numFmtId="180" fontId="0" fillId="0" borderId="0" xfId="0" applyNumberForma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81" fontId="15" fillId="0" borderId="8" xfId="0" applyNumberFormat="1" applyFont="1" applyBorder="1" applyAlignment="1">
      <alignment horizontal="center" vertical="center"/>
    </xf>
    <xf numFmtId="181" fontId="15" fillId="0" borderId="14" xfId="0" applyNumberFormat="1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0" fontId="19" fillId="3" borderId="12" xfId="0" applyNumberFormat="1" applyFont="1" applyFill="1" applyBorder="1" applyAlignment="1">
      <alignment horizontal="center" vertical="center" wrapText="1"/>
    </xf>
    <xf numFmtId="180" fontId="19" fillId="3" borderId="3" xfId="0" applyNumberFormat="1" applyFont="1" applyFill="1" applyBorder="1" applyAlignment="1">
      <alignment horizontal="center" vertical="center" wrapText="1"/>
    </xf>
    <xf numFmtId="180" fontId="19" fillId="3" borderId="12" xfId="0" applyNumberFormat="1" applyFont="1" applyFill="1" applyBorder="1" applyAlignment="1" applyProtection="1">
      <alignment horizontal="center" vertical="center" wrapText="1"/>
      <protection locked="0"/>
    </xf>
    <xf numFmtId="180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180" fontId="19" fillId="3" borderId="9" xfId="0" applyNumberFormat="1" applyFont="1" applyFill="1" applyBorder="1" applyAlignment="1" applyProtection="1">
      <alignment horizontal="center" vertical="center" wrapText="1"/>
      <protection locked="0"/>
    </xf>
    <xf numFmtId="180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21" fillId="0" borderId="23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8" fillId="0" borderId="23" xfId="0" applyFont="1" applyBorder="1" applyAlignment="1">
      <alignment horizontal="center" wrapText="1"/>
    </xf>
    <xf numFmtId="0" fontId="28" fillId="0" borderId="22" xfId="0" applyFont="1" applyBorder="1" applyAlignment="1">
      <alignment horizontal="center" wrapText="1"/>
    </xf>
    <xf numFmtId="0" fontId="21" fillId="4" borderId="23" xfId="0" applyFont="1" applyFill="1" applyBorder="1" applyAlignment="1">
      <alignment horizontal="center" wrapText="1"/>
    </xf>
    <xf numFmtId="0" fontId="21" fillId="4" borderId="22" xfId="0" applyFont="1" applyFill="1" applyBorder="1" applyAlignment="1">
      <alignment horizontal="center" wrapText="1"/>
    </xf>
  </cellXfs>
  <cellStyles count="5">
    <cellStyle name="Group " xfId="3" xr:uid="{4CCAD9FA-DC7E-4FEE-9841-B7EFC924AC0F}"/>
    <cellStyle name="標準" xfId="0" builtinId="0"/>
    <cellStyle name="標準 2" xfId="2" xr:uid="{C3463A0B-34EF-4E03-882E-F31ED44F72F8}"/>
    <cellStyle name="標準 3" xfId="4" xr:uid="{DF664CA1-D07A-4DA9-A93E-A0642F7DCAA5}"/>
    <cellStyle name="標準_ACP用" xfId="1" xr:uid="{6A5C1663-BFAF-4EFE-9067-D08638D11A84}"/>
  </cellStyles>
  <dxfs count="2"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FFCCFF"/>
      <color rgb="FFCCECFF"/>
      <color rgb="FF00FF00"/>
      <color rgb="FF66FFFF"/>
      <color rgb="FF00FFFF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1569720</xdr:colOff>
      <xdr:row>0</xdr:row>
      <xdr:rowOff>45720</xdr:rowOff>
    </xdr:from>
    <xdr:ext cx="4851981" cy="120396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0498789-48A9-4C9F-AF83-012594CA4AF5}"/>
            </a:ext>
          </a:extLst>
        </xdr:cNvPr>
        <xdr:cNvSpPr/>
      </xdr:nvSpPr>
      <xdr:spPr>
        <a:xfrm>
          <a:off x="5135880" y="3101340"/>
          <a:ext cx="4851981" cy="12039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7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記入例です</a:t>
          </a:r>
        </a:p>
      </xdr:txBody>
    </xdr:sp>
    <xdr:clientData/>
  </xdr:oneCellAnchor>
  <xdr:twoCellAnchor>
    <xdr:from>
      <xdr:col>4</xdr:col>
      <xdr:colOff>670560</xdr:colOff>
      <xdr:row>12</xdr:row>
      <xdr:rowOff>99060</xdr:rowOff>
    </xdr:from>
    <xdr:to>
      <xdr:col>6</xdr:col>
      <xdr:colOff>678180</xdr:colOff>
      <xdr:row>13</xdr:row>
      <xdr:rowOff>640080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1169C18-A033-B04D-9888-6173FD9360F1}"/>
            </a:ext>
          </a:extLst>
        </xdr:cNvPr>
        <xdr:cNvSpPr/>
      </xdr:nvSpPr>
      <xdr:spPr>
        <a:xfrm flipH="1">
          <a:off x="7094220" y="8092440"/>
          <a:ext cx="3230880" cy="1264920"/>
        </a:xfrm>
        <a:prstGeom prst="wedgeRoundRectCallout">
          <a:avLst>
            <a:gd name="adj1" fmla="val -37167"/>
            <a:gd name="adj2" fmla="val 71978"/>
            <a:gd name="adj3" fmla="val 16667"/>
          </a:avLst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「会員番号不一致」と表示された場合は、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他人の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HomologationNunber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（認定番号）を入力した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可能性があるので、入力した認定番号が間違ってないか確認して下さい。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1005840</xdr:colOff>
      <xdr:row>13</xdr:row>
      <xdr:rowOff>708660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E33EF8-A01D-40FC-2AFC-D6B04A12DDEC}"/>
            </a:ext>
          </a:extLst>
        </xdr:cNvPr>
        <xdr:cNvSpPr txBox="1"/>
      </xdr:nvSpPr>
      <xdr:spPr>
        <a:xfrm>
          <a:off x="12763500" y="9425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914400</xdr:colOff>
      <xdr:row>14</xdr:row>
      <xdr:rowOff>464820</xdr:rowOff>
    </xdr:from>
    <xdr:ext cx="7505700" cy="188976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86F8E62-F992-4BED-B664-7A9357A66A97}"/>
            </a:ext>
          </a:extLst>
        </xdr:cNvPr>
        <xdr:cNvSpPr/>
      </xdr:nvSpPr>
      <xdr:spPr>
        <a:xfrm>
          <a:off x="3025140" y="9906000"/>
          <a:ext cx="7505700" cy="18897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記入例です</a:t>
          </a:r>
        </a:p>
      </xdr:txBody>
    </xdr:sp>
    <xdr:clientData/>
  </xdr:oneCellAnchor>
  <xdr:twoCellAnchor>
    <xdr:from>
      <xdr:col>2</xdr:col>
      <xdr:colOff>1546860</xdr:colOff>
      <xdr:row>5</xdr:row>
      <xdr:rowOff>7620</xdr:rowOff>
    </xdr:from>
    <xdr:to>
      <xdr:col>4</xdr:col>
      <xdr:colOff>1417320</xdr:colOff>
      <xdr:row>8</xdr:row>
      <xdr:rowOff>91440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4115F717-AEA6-B09C-1956-BE93BB46EA3B}"/>
            </a:ext>
          </a:extLst>
        </xdr:cNvPr>
        <xdr:cNvSpPr/>
      </xdr:nvSpPr>
      <xdr:spPr>
        <a:xfrm flipH="1">
          <a:off x="5113020" y="4846320"/>
          <a:ext cx="2727960" cy="1135380"/>
        </a:xfrm>
        <a:prstGeom prst="rightArrow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お名前（漢字）・電話番号・郵便　　　　　　番号・ご住所を　　に入力します</a:t>
          </a:r>
        </a:p>
      </xdr:txBody>
    </xdr:sp>
    <xdr:clientData/>
  </xdr:twoCellAnchor>
  <xdr:twoCellAnchor>
    <xdr:from>
      <xdr:col>4</xdr:col>
      <xdr:colOff>38100</xdr:colOff>
      <xdr:row>6</xdr:row>
      <xdr:rowOff>243840</xdr:rowOff>
    </xdr:from>
    <xdr:to>
      <xdr:col>4</xdr:col>
      <xdr:colOff>266700</xdr:colOff>
      <xdr:row>7</xdr:row>
      <xdr:rowOff>45720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EC09E02-ECC9-4C2A-9ACF-70645CEBA591}"/>
            </a:ext>
          </a:extLst>
        </xdr:cNvPr>
        <xdr:cNvSpPr/>
      </xdr:nvSpPr>
      <xdr:spPr>
        <a:xfrm>
          <a:off x="6461760" y="5433060"/>
          <a:ext cx="228600" cy="15240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137160</xdr:colOff>
      <xdr:row>1</xdr:row>
      <xdr:rowOff>129540</xdr:rowOff>
    </xdr:from>
    <xdr:to>
      <xdr:col>6</xdr:col>
      <xdr:colOff>1905000</xdr:colOff>
      <xdr:row>4</xdr:row>
      <xdr:rowOff>228600</xdr:rowOff>
    </xdr:to>
    <xdr:sp macro="" textlink="">
      <xdr:nvSpPr>
        <xdr:cNvPr id="17" name="矢印: 下 16">
          <a:extLst>
            <a:ext uri="{FF2B5EF4-FFF2-40B4-BE49-F238E27FC236}">
              <a16:creationId xmlns:a16="http://schemas.microsoft.com/office/drawing/2014/main" id="{DE750928-05FF-D67F-2F08-76EB98433368}"/>
            </a:ext>
          </a:extLst>
        </xdr:cNvPr>
        <xdr:cNvSpPr/>
      </xdr:nvSpPr>
      <xdr:spPr>
        <a:xfrm>
          <a:off x="9784080" y="3383280"/>
          <a:ext cx="1767840" cy="1333500"/>
        </a:xfrm>
        <a:prstGeom prst="downArrow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認定距離は自動で集計されます</a:t>
          </a:r>
        </a:p>
      </xdr:txBody>
    </xdr:sp>
    <xdr:clientData/>
  </xdr:twoCellAnchor>
  <xdr:twoCellAnchor>
    <xdr:from>
      <xdr:col>0</xdr:col>
      <xdr:colOff>403860</xdr:colOff>
      <xdr:row>8</xdr:row>
      <xdr:rowOff>22860</xdr:rowOff>
    </xdr:from>
    <xdr:to>
      <xdr:col>1</xdr:col>
      <xdr:colOff>1371600</xdr:colOff>
      <xdr:row>9</xdr:row>
      <xdr:rowOff>327660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A1F8D553-5C37-6F72-9C98-35667F18D349}"/>
            </a:ext>
          </a:extLst>
        </xdr:cNvPr>
        <xdr:cNvSpPr/>
      </xdr:nvSpPr>
      <xdr:spPr>
        <a:xfrm>
          <a:off x="403860" y="5913120"/>
          <a:ext cx="3078480" cy="655320"/>
        </a:xfrm>
        <a:prstGeom prst="roundRect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下の　　に</a:t>
          </a:r>
          <a:r>
            <a:rPr kumimoji="1" lang="en-US" altLang="ja-JP" sz="1100">
              <a:solidFill>
                <a:sysClr val="windowText" lastClr="000000"/>
              </a:solidFill>
            </a:rPr>
            <a:t>HomologationNumber</a:t>
          </a:r>
          <a:r>
            <a:rPr kumimoji="1" lang="ja-JP" altLang="en-US" sz="1100">
              <a:solidFill>
                <a:sysClr val="windowText" lastClr="000000"/>
              </a:solidFill>
            </a:rPr>
            <a:t>を入力すると認定登録された各情報が自動で表示されます</a:t>
          </a:r>
        </a:p>
      </xdr:txBody>
    </xdr:sp>
    <xdr:clientData/>
  </xdr:twoCellAnchor>
  <xdr:twoCellAnchor>
    <xdr:from>
      <xdr:col>0</xdr:col>
      <xdr:colOff>822960</xdr:colOff>
      <xdr:row>8</xdr:row>
      <xdr:rowOff>137160</xdr:rowOff>
    </xdr:from>
    <xdr:to>
      <xdr:col>0</xdr:col>
      <xdr:colOff>1051560</xdr:colOff>
      <xdr:row>8</xdr:row>
      <xdr:rowOff>289560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7C21070-1432-47CB-9979-737C8FF5974F}"/>
            </a:ext>
          </a:extLst>
        </xdr:cNvPr>
        <xdr:cNvSpPr/>
      </xdr:nvSpPr>
      <xdr:spPr>
        <a:xfrm>
          <a:off x="822960" y="6027420"/>
          <a:ext cx="228600" cy="15240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1645920</xdr:colOff>
      <xdr:row>2</xdr:row>
      <xdr:rowOff>342900</xdr:rowOff>
    </xdr:from>
    <xdr:ext cx="845820" cy="1693545"/>
    <xdr:sp macro="" textlink="">
      <xdr:nvSpPr>
        <xdr:cNvPr id="2" name="Shape 13">
          <a:extLst>
            <a:ext uri="{FF2B5EF4-FFF2-40B4-BE49-F238E27FC236}">
              <a16:creationId xmlns:a16="http://schemas.microsoft.com/office/drawing/2014/main" id="{CC284F0F-A6FA-4742-8E7F-D68E1F6BE625}"/>
            </a:ext>
          </a:extLst>
        </xdr:cNvPr>
        <xdr:cNvSpPr/>
      </xdr:nvSpPr>
      <xdr:spPr>
        <a:xfrm>
          <a:off x="1645920" y="4130040"/>
          <a:ext cx="845820" cy="1693545"/>
        </a:xfrm>
        <a:prstGeom prst="bentArrow">
          <a:avLst>
            <a:gd name="adj1" fmla="val 25000"/>
            <a:gd name="adj2" fmla="val 22346"/>
            <a:gd name="adj3" fmla="val 27703"/>
            <a:gd name="adj4" fmla="val 38345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937260</xdr:colOff>
      <xdr:row>10</xdr:row>
      <xdr:rowOff>106680</xdr:rowOff>
    </xdr:from>
    <xdr:ext cx="809625" cy="1165858"/>
    <xdr:sp macro="" textlink="">
      <xdr:nvSpPr>
        <xdr:cNvPr id="10" name="Shape 14">
          <a:extLst>
            <a:ext uri="{FF2B5EF4-FFF2-40B4-BE49-F238E27FC236}">
              <a16:creationId xmlns:a16="http://schemas.microsoft.com/office/drawing/2014/main" id="{8491CB43-62AA-411F-AA68-B26D56717DB7}"/>
            </a:ext>
          </a:extLst>
        </xdr:cNvPr>
        <xdr:cNvSpPr/>
      </xdr:nvSpPr>
      <xdr:spPr>
        <a:xfrm rot="10800000" flipH="1">
          <a:off x="3048000" y="6682740"/>
          <a:ext cx="809625" cy="1165858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480060</xdr:colOff>
      <xdr:row>11</xdr:row>
      <xdr:rowOff>388620</xdr:rowOff>
    </xdr:from>
    <xdr:to>
      <xdr:col>0</xdr:col>
      <xdr:colOff>1078230</xdr:colOff>
      <xdr:row>14</xdr:row>
      <xdr:rowOff>506730</xdr:rowOff>
    </xdr:to>
    <xdr:sp macro="" textlink="">
      <xdr:nvSpPr>
        <xdr:cNvPr id="16" name="矢印: 右 15">
          <a:extLst>
            <a:ext uri="{FF2B5EF4-FFF2-40B4-BE49-F238E27FC236}">
              <a16:creationId xmlns:a16="http://schemas.microsoft.com/office/drawing/2014/main" id="{337643F0-C96B-4AD0-A89D-CB3BC6D9861F}"/>
            </a:ext>
          </a:extLst>
        </xdr:cNvPr>
        <xdr:cNvSpPr/>
      </xdr:nvSpPr>
      <xdr:spPr>
        <a:xfrm rot="16200000" flipH="1">
          <a:off x="-365760" y="8503920"/>
          <a:ext cx="2289810" cy="598170"/>
        </a:xfrm>
        <a:prstGeom prst="rightArrow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上から順番に埋めてください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1135380</xdr:colOff>
      <xdr:row>4</xdr:row>
      <xdr:rowOff>22860</xdr:rowOff>
    </xdr:from>
    <xdr:to>
      <xdr:col>0</xdr:col>
      <xdr:colOff>1653540</xdr:colOff>
      <xdr:row>4</xdr:row>
      <xdr:rowOff>266700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441C2F5-E0B5-4D2F-B310-DA119A9F6485}"/>
            </a:ext>
          </a:extLst>
        </xdr:cNvPr>
        <xdr:cNvSpPr/>
      </xdr:nvSpPr>
      <xdr:spPr>
        <a:xfrm>
          <a:off x="1135380" y="1150620"/>
          <a:ext cx="518160" cy="24384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1135380</xdr:colOff>
      <xdr:row>4</xdr:row>
      <xdr:rowOff>22860</xdr:rowOff>
    </xdr:from>
    <xdr:to>
      <xdr:col>0</xdr:col>
      <xdr:colOff>1653540</xdr:colOff>
      <xdr:row>4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20B596-A427-4179-ACFB-7A0D46340367}"/>
            </a:ext>
          </a:extLst>
        </xdr:cNvPr>
        <xdr:cNvSpPr/>
      </xdr:nvSpPr>
      <xdr:spPr>
        <a:xfrm>
          <a:off x="1135380" y="1150620"/>
          <a:ext cx="518160" cy="24384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52E50-E5C6-4BF0-A17A-5F245E4D71BA}">
  <sheetPr codeName="Sheet3"/>
  <dimension ref="A1:G195"/>
  <sheetViews>
    <sheetView zoomScaleNormal="100" zoomScaleSheetLayoutView="70" workbookViewId="0">
      <selection activeCell="C11" sqref="C11"/>
    </sheetView>
  </sheetViews>
  <sheetFormatPr defaultColWidth="22" defaultRowHeight="17.399999999999999" x14ac:dyDescent="0.45"/>
  <cols>
    <col min="1" max="1" width="27.69921875" style="1" customWidth="1"/>
    <col min="2" max="2" width="19.09765625" style="1" customWidth="1"/>
    <col min="3" max="3" width="21.8984375" style="1" customWidth="1"/>
    <col min="4" max="4" width="15.59765625" style="7" customWidth="1"/>
    <col min="5" max="5" width="21.19921875" style="7" customWidth="1"/>
    <col min="6" max="6" width="21.09765625" style="1" customWidth="1"/>
    <col min="7" max="7" width="27.69921875" style="1" customWidth="1"/>
    <col min="8" max="16384" width="22" style="1"/>
  </cols>
  <sheetData>
    <row r="1" spans="1:7" ht="15.75" customHeight="1" x14ac:dyDescent="0.45">
      <c r="A1" s="78"/>
      <c r="B1" s="78"/>
      <c r="C1" s="78"/>
      <c r="D1" s="78"/>
      <c r="E1" s="78"/>
      <c r="F1" s="78"/>
      <c r="G1" s="78"/>
    </row>
    <row r="2" spans="1:7" ht="42" customHeight="1" x14ac:dyDescent="0.75">
      <c r="A2" s="79" t="s">
        <v>7</v>
      </c>
      <c r="B2" s="79"/>
      <c r="C2" s="79"/>
      <c r="D2" s="32"/>
    </row>
    <row r="3" spans="1:7" ht="27.6" customHeight="1" x14ac:dyDescent="0.45">
      <c r="A3" s="2" t="s">
        <v>2</v>
      </c>
      <c r="B3" s="80" t="s">
        <v>13</v>
      </c>
      <c r="C3" s="80"/>
      <c r="D3" s="24"/>
      <c r="E3" s="23"/>
      <c r="F3" s="24"/>
      <c r="G3" s="24"/>
    </row>
    <row r="4" spans="1:7" ht="27.6" customHeight="1" x14ac:dyDescent="0.45">
      <c r="A4" s="14" t="s">
        <v>3</v>
      </c>
      <c r="B4" s="80" t="s">
        <v>89</v>
      </c>
      <c r="C4" s="80"/>
      <c r="D4" s="24"/>
      <c r="E4" s="23"/>
      <c r="F4" s="25"/>
      <c r="G4" s="24"/>
    </row>
    <row r="5" spans="1:7" s="3" customFormat="1" ht="27.6" customHeight="1" thickBot="1" x14ac:dyDescent="0.6">
      <c r="A5" s="15" t="s">
        <v>5</v>
      </c>
      <c r="B5" s="44" t="s">
        <v>44</v>
      </c>
      <c r="C5" s="44" t="s">
        <v>88</v>
      </c>
      <c r="D5" s="16" t="s">
        <v>34</v>
      </c>
      <c r="F5" s="26"/>
      <c r="G5" s="26"/>
    </row>
    <row r="6" spans="1:7" s="3" customFormat="1" ht="27.6" customHeight="1" x14ac:dyDescent="0.55000000000000004">
      <c r="A6" s="14" t="s">
        <v>4</v>
      </c>
      <c r="B6" s="85" t="s">
        <v>117</v>
      </c>
      <c r="C6" s="86"/>
      <c r="D6" s="33"/>
      <c r="E6" s="27"/>
      <c r="F6" s="81" t="s">
        <v>120</v>
      </c>
      <c r="G6" s="83">
        <f>D24</f>
        <v>1349</v>
      </c>
    </row>
    <row r="7" spans="1:7" s="3" customFormat="1" ht="27.6" customHeight="1" thickBot="1" x14ac:dyDescent="0.55000000000000004">
      <c r="A7" s="80" t="s">
        <v>9</v>
      </c>
      <c r="B7" s="28" t="s">
        <v>8</v>
      </c>
      <c r="C7" s="47" t="s">
        <v>118</v>
      </c>
      <c r="D7" s="41"/>
      <c r="E7" s="42"/>
      <c r="F7" s="82"/>
      <c r="G7" s="84"/>
    </row>
    <row r="8" spans="1:7" s="3" customFormat="1" ht="27.6" customHeight="1" x14ac:dyDescent="0.55000000000000004">
      <c r="A8" s="80"/>
      <c r="B8" s="36" t="s">
        <v>6</v>
      </c>
      <c r="C8" s="48" t="s">
        <v>121</v>
      </c>
      <c r="D8" s="43"/>
      <c r="E8" s="42"/>
      <c r="F8" s="42"/>
      <c r="G8" s="42"/>
    </row>
    <row r="9" spans="1:7" s="3" customFormat="1" ht="27.6" customHeight="1" thickBot="1" x14ac:dyDescent="0.55000000000000004">
      <c r="A9" s="87"/>
      <c r="B9" s="20" t="s">
        <v>11</v>
      </c>
      <c r="C9" s="88" t="s">
        <v>119</v>
      </c>
      <c r="D9" s="88"/>
      <c r="E9" s="88"/>
      <c r="F9" s="88"/>
      <c r="G9" s="88"/>
    </row>
    <row r="10" spans="1:7" s="3" customFormat="1" ht="26.4" x14ac:dyDescent="0.5">
      <c r="A10" s="89" t="s">
        <v>1</v>
      </c>
      <c r="B10" s="90"/>
      <c r="C10" s="90"/>
      <c r="D10" s="90"/>
      <c r="E10" s="90"/>
      <c r="F10" s="90"/>
      <c r="G10" s="91"/>
    </row>
    <row r="11" spans="1:7" s="3" customFormat="1" ht="54.6" customHeight="1" x14ac:dyDescent="0.5">
      <c r="A11" s="76" t="s">
        <v>33</v>
      </c>
      <c r="B11" s="77"/>
      <c r="C11" s="30" t="s">
        <v>31</v>
      </c>
      <c r="D11" s="17" t="s">
        <v>116</v>
      </c>
      <c r="E11" s="17" t="s">
        <v>35</v>
      </c>
      <c r="F11" s="18" t="s">
        <v>10</v>
      </c>
      <c r="G11" s="19" t="s">
        <v>32</v>
      </c>
    </row>
    <row r="12" spans="1:7" s="3" customFormat="1" ht="57" customHeight="1" x14ac:dyDescent="0.5">
      <c r="A12" s="92">
        <v>651</v>
      </c>
      <c r="B12" s="93"/>
      <c r="C12" s="29" t="s">
        <v>111</v>
      </c>
      <c r="D12" s="21">
        <v>124</v>
      </c>
      <c r="E12" s="21" t="s">
        <v>110</v>
      </c>
      <c r="F12" s="31" t="s">
        <v>60</v>
      </c>
      <c r="G12" s="22" t="s">
        <v>89</v>
      </c>
    </row>
    <row r="13" spans="1:7" s="3" customFormat="1" ht="57" customHeight="1" x14ac:dyDescent="0.5">
      <c r="A13" s="92">
        <v>660</v>
      </c>
      <c r="B13" s="93"/>
      <c r="C13" s="29" t="s">
        <v>115</v>
      </c>
      <c r="D13" s="21">
        <v>200</v>
      </c>
      <c r="E13" s="21" t="s">
        <v>114</v>
      </c>
      <c r="F13" s="31" t="s">
        <v>113</v>
      </c>
      <c r="G13" s="22" t="s">
        <v>180</v>
      </c>
    </row>
    <row r="14" spans="1:7" s="3" customFormat="1" ht="57" customHeight="1" x14ac:dyDescent="0.5">
      <c r="A14" s="92">
        <v>642</v>
      </c>
      <c r="B14" s="93"/>
      <c r="C14" s="29" t="s">
        <v>106</v>
      </c>
      <c r="D14" s="21">
        <v>200</v>
      </c>
      <c r="E14" s="21" t="s">
        <v>17</v>
      </c>
      <c r="F14" s="31" t="s">
        <v>105</v>
      </c>
      <c r="G14" s="22" t="s">
        <v>180</v>
      </c>
    </row>
    <row r="15" spans="1:7" s="3" customFormat="1" ht="57" customHeight="1" x14ac:dyDescent="0.5">
      <c r="A15" s="92">
        <v>652</v>
      </c>
      <c r="B15" s="93"/>
      <c r="C15" s="29" t="s">
        <v>112</v>
      </c>
      <c r="D15" s="21">
        <v>124</v>
      </c>
      <c r="E15" s="21" t="s">
        <v>110</v>
      </c>
      <c r="F15" s="31" t="s">
        <v>60</v>
      </c>
      <c r="G15" s="22" t="s">
        <v>181</v>
      </c>
    </row>
    <row r="16" spans="1:7" s="3" customFormat="1" ht="57" customHeight="1" x14ac:dyDescent="0.5">
      <c r="A16" s="92">
        <v>633</v>
      </c>
      <c r="B16" s="93"/>
      <c r="C16" s="29" t="s">
        <v>103</v>
      </c>
      <c r="D16" s="21">
        <v>200</v>
      </c>
      <c r="E16" s="21" t="s">
        <v>101</v>
      </c>
      <c r="F16" s="31" t="s">
        <v>104</v>
      </c>
      <c r="G16" s="22" t="s">
        <v>180</v>
      </c>
    </row>
    <row r="17" spans="1:7" s="3" customFormat="1" ht="57" customHeight="1" x14ac:dyDescent="0.5">
      <c r="A17" s="92">
        <v>629</v>
      </c>
      <c r="B17" s="93"/>
      <c r="C17" s="29" t="s">
        <v>100</v>
      </c>
      <c r="D17" s="21">
        <v>28</v>
      </c>
      <c r="E17" s="21" t="s">
        <v>99</v>
      </c>
      <c r="F17" s="31" t="s">
        <v>97</v>
      </c>
      <c r="G17" s="22" t="s">
        <v>180</v>
      </c>
    </row>
    <row r="18" spans="1:7" s="3" customFormat="1" ht="57" customHeight="1" x14ac:dyDescent="0.5">
      <c r="A18" s="92">
        <v>622</v>
      </c>
      <c r="B18" s="93"/>
      <c r="C18" s="29" t="s">
        <v>98</v>
      </c>
      <c r="D18" s="21">
        <v>151</v>
      </c>
      <c r="E18" s="21" t="s">
        <v>96</v>
      </c>
      <c r="F18" s="31" t="s">
        <v>97</v>
      </c>
      <c r="G18" s="22" t="s">
        <v>180</v>
      </c>
    </row>
    <row r="19" spans="1:7" s="3" customFormat="1" ht="57" customHeight="1" x14ac:dyDescent="0.5">
      <c r="A19" s="92">
        <v>613</v>
      </c>
      <c r="B19" s="93"/>
      <c r="C19" s="29" t="s">
        <v>95</v>
      </c>
      <c r="D19" s="21">
        <v>92</v>
      </c>
      <c r="E19" s="21" t="s">
        <v>94</v>
      </c>
      <c r="F19" s="31" t="s">
        <v>57</v>
      </c>
      <c r="G19" s="22" t="s">
        <v>180</v>
      </c>
    </row>
    <row r="20" spans="1:7" s="3" customFormat="1" ht="57" customHeight="1" x14ac:dyDescent="0.5">
      <c r="A20" s="92">
        <v>606</v>
      </c>
      <c r="B20" s="93"/>
      <c r="C20" s="29" t="s">
        <v>93</v>
      </c>
      <c r="D20" s="21">
        <v>36</v>
      </c>
      <c r="E20" s="21" t="s">
        <v>92</v>
      </c>
      <c r="F20" s="31" t="s">
        <v>57</v>
      </c>
      <c r="G20" s="22" t="s">
        <v>180</v>
      </c>
    </row>
    <row r="21" spans="1:7" s="3" customFormat="1" ht="57" customHeight="1" x14ac:dyDescent="0.5">
      <c r="A21" s="92">
        <v>599</v>
      </c>
      <c r="B21" s="93"/>
      <c r="C21" s="29" t="s">
        <v>91</v>
      </c>
      <c r="D21" s="21">
        <v>76</v>
      </c>
      <c r="E21" s="21" t="s">
        <v>90</v>
      </c>
      <c r="F21" s="31" t="s">
        <v>85</v>
      </c>
      <c r="G21" s="22" t="s">
        <v>180</v>
      </c>
    </row>
    <row r="22" spans="1:7" s="3" customFormat="1" ht="57" customHeight="1" x14ac:dyDescent="0.5">
      <c r="A22" s="92">
        <v>592</v>
      </c>
      <c r="B22" s="93"/>
      <c r="C22" s="29" t="s">
        <v>87</v>
      </c>
      <c r="D22" s="21">
        <v>118</v>
      </c>
      <c r="E22" s="21" t="s">
        <v>79</v>
      </c>
      <c r="F22" s="31" t="s">
        <v>85</v>
      </c>
      <c r="G22" s="22" t="s">
        <v>180</v>
      </c>
    </row>
    <row r="23" spans="1:7" s="3" customFormat="1" ht="57" customHeight="1" x14ac:dyDescent="0.5">
      <c r="A23" s="92"/>
      <c r="B23" s="93"/>
      <c r="C23" s="29" t="s">
        <v>127</v>
      </c>
      <c r="D23" s="21">
        <v>0</v>
      </c>
      <c r="E23" s="21" t="s">
        <v>127</v>
      </c>
      <c r="F23" s="31" t="s">
        <v>127</v>
      </c>
      <c r="G23" s="22" t="str">
        <f>IF(C23="","",IF(VLOOKUP($C23,'2024'!$A$4:$K$325,10)=$B$4,"OK","会員番号不一致"))</f>
        <v/>
      </c>
    </row>
    <row r="24" spans="1:7" s="3" customFormat="1" ht="57" customHeight="1" thickBot="1" x14ac:dyDescent="0.55000000000000004">
      <c r="A24" s="38"/>
      <c r="B24" s="38"/>
      <c r="C24" s="37"/>
      <c r="D24" s="40">
        <v>1349</v>
      </c>
      <c r="E24" s="38"/>
      <c r="F24" s="38"/>
      <c r="G24" s="38"/>
    </row>
    <row r="25" spans="1:7" s="3" customFormat="1" ht="57" customHeight="1" x14ac:dyDescent="0.5">
      <c r="A25" s="11"/>
      <c r="B25" s="11"/>
      <c r="C25" s="11"/>
      <c r="D25" s="13"/>
      <c r="E25" s="12"/>
      <c r="F25" s="13"/>
      <c r="G25" s="13"/>
    </row>
    <row r="26" spans="1:7" s="3" customFormat="1" ht="57" customHeight="1" x14ac:dyDescent="0.5">
      <c r="A26" s="11"/>
      <c r="B26" s="11"/>
      <c r="C26" s="11"/>
      <c r="D26" s="12"/>
      <c r="E26" s="12"/>
      <c r="F26" s="13"/>
      <c r="G26" s="13"/>
    </row>
    <row r="27" spans="1:7" s="3" customFormat="1" ht="57" customHeight="1" x14ac:dyDescent="0.5">
      <c r="A27" s="11"/>
      <c r="B27" s="11"/>
      <c r="C27" s="11"/>
      <c r="D27" s="12"/>
      <c r="E27" s="12"/>
      <c r="F27" s="13"/>
      <c r="G27" s="13"/>
    </row>
    <row r="28" spans="1:7" s="3" customFormat="1" ht="57" customHeight="1" x14ac:dyDescent="0.5">
      <c r="A28" s="11"/>
      <c r="B28" s="11"/>
      <c r="C28" s="11"/>
      <c r="D28" s="12"/>
      <c r="E28" s="12"/>
      <c r="F28" s="13"/>
      <c r="G28" s="13"/>
    </row>
    <row r="29" spans="1:7" s="3" customFormat="1" ht="57" customHeight="1" x14ac:dyDescent="0.5">
      <c r="A29" s="11"/>
      <c r="B29" s="11"/>
      <c r="C29" s="11"/>
      <c r="D29" s="12"/>
      <c r="E29" s="12"/>
      <c r="F29" s="13"/>
      <c r="G29" s="13"/>
    </row>
    <row r="30" spans="1:7" s="3" customFormat="1" ht="57" customHeight="1" x14ac:dyDescent="0.5">
      <c r="A30" s="11"/>
      <c r="B30" s="11"/>
      <c r="C30" s="11"/>
      <c r="D30" s="12"/>
      <c r="E30" s="12"/>
      <c r="F30" s="13"/>
      <c r="G30" s="13"/>
    </row>
    <row r="31" spans="1:7" s="3" customFormat="1" ht="57" customHeight="1" x14ac:dyDescent="0.5">
      <c r="A31" s="11"/>
      <c r="B31" s="11"/>
      <c r="C31" s="11"/>
      <c r="D31" s="12"/>
      <c r="E31" s="12"/>
      <c r="F31" s="13"/>
      <c r="G31" s="13"/>
    </row>
    <row r="32" spans="1:7" s="3" customFormat="1" ht="87.6" customHeight="1" x14ac:dyDescent="0.5">
      <c r="A32" s="11"/>
      <c r="B32" s="11"/>
      <c r="C32" s="11"/>
      <c r="D32" s="12"/>
      <c r="E32" s="12"/>
      <c r="F32" s="13"/>
      <c r="G32" s="13"/>
    </row>
    <row r="33" spans="1:7" s="3" customFormat="1" ht="87.6" customHeight="1" x14ac:dyDescent="0.5">
      <c r="A33" s="11"/>
      <c r="B33" s="11"/>
      <c r="C33" s="11"/>
      <c r="D33" s="12"/>
      <c r="E33" s="12"/>
      <c r="F33" s="13"/>
      <c r="G33" s="13"/>
    </row>
    <row r="34" spans="1:7" s="3" customFormat="1" ht="19.2" x14ac:dyDescent="0.5">
      <c r="A34" s="11"/>
      <c r="B34" s="11"/>
      <c r="C34" s="11"/>
      <c r="D34" s="12"/>
      <c r="E34" s="12"/>
      <c r="F34" s="13"/>
      <c r="G34" s="13"/>
    </row>
    <row r="35" spans="1:7" s="3" customFormat="1" ht="19.2" x14ac:dyDescent="0.5">
      <c r="A35" s="11"/>
      <c r="B35" s="11"/>
      <c r="C35" s="11"/>
      <c r="D35" s="12"/>
      <c r="E35" s="12"/>
      <c r="F35" s="13"/>
      <c r="G35" s="13"/>
    </row>
    <row r="36" spans="1:7" s="3" customFormat="1" ht="19.2" x14ac:dyDescent="0.5">
      <c r="A36" s="11"/>
      <c r="B36" s="11"/>
      <c r="C36" s="11"/>
      <c r="D36" s="12"/>
      <c r="E36" s="12"/>
      <c r="F36" s="13"/>
      <c r="G36" s="13"/>
    </row>
    <row r="37" spans="1:7" s="3" customFormat="1" ht="19.2" x14ac:dyDescent="0.5">
      <c r="A37" s="11"/>
      <c r="B37" s="11"/>
      <c r="C37" s="11"/>
      <c r="D37" s="12"/>
      <c r="E37" s="12"/>
      <c r="F37" s="13"/>
      <c r="G37" s="13"/>
    </row>
    <row r="38" spans="1:7" s="3" customFormat="1" ht="19.2" x14ac:dyDescent="0.5">
      <c r="A38" s="11"/>
      <c r="B38" s="11"/>
      <c r="C38" s="11"/>
      <c r="D38" s="12"/>
      <c r="E38" s="12"/>
      <c r="F38" s="13"/>
      <c r="G38" s="13"/>
    </row>
    <row r="39" spans="1:7" s="3" customFormat="1" ht="19.2" x14ac:dyDescent="0.5">
      <c r="A39" s="11"/>
      <c r="B39" s="11"/>
      <c r="C39" s="11"/>
      <c r="D39" s="12"/>
      <c r="E39" s="12"/>
      <c r="F39" s="13"/>
      <c r="G39" s="13"/>
    </row>
    <row r="40" spans="1:7" s="3" customFormat="1" ht="19.2" x14ac:dyDescent="0.5">
      <c r="A40" s="11"/>
      <c r="B40" s="11"/>
      <c r="C40" s="11"/>
      <c r="D40" s="12"/>
      <c r="E40" s="12"/>
      <c r="F40" s="13"/>
      <c r="G40" s="13"/>
    </row>
    <row r="41" spans="1:7" s="3" customFormat="1" ht="19.2" x14ac:dyDescent="0.5">
      <c r="A41" s="11"/>
      <c r="B41" s="11"/>
      <c r="C41" s="11"/>
      <c r="D41" s="12"/>
      <c r="E41" s="12"/>
      <c r="F41" s="13"/>
      <c r="G41" s="13"/>
    </row>
    <row r="42" spans="1:7" s="3" customFormat="1" ht="19.2" x14ac:dyDescent="0.5">
      <c r="A42" s="11"/>
      <c r="B42" s="11"/>
      <c r="C42" s="11"/>
      <c r="D42" s="12"/>
      <c r="E42" s="12"/>
      <c r="F42" s="13"/>
      <c r="G42" s="13"/>
    </row>
    <row r="43" spans="1:7" s="3" customFormat="1" ht="19.2" x14ac:dyDescent="0.5">
      <c r="A43" s="11"/>
      <c r="B43" s="11"/>
      <c r="C43" s="11"/>
      <c r="D43" s="12"/>
      <c r="E43" s="12"/>
      <c r="F43" s="13"/>
      <c r="G43" s="13"/>
    </row>
    <row r="44" spans="1:7" s="3" customFormat="1" ht="19.2" x14ac:dyDescent="0.5">
      <c r="A44" s="11"/>
      <c r="B44" s="11"/>
      <c r="C44" s="11"/>
      <c r="D44" s="12"/>
      <c r="E44" s="12"/>
      <c r="F44" s="13"/>
      <c r="G44" s="13"/>
    </row>
    <row r="45" spans="1:7" s="3" customFormat="1" ht="19.2" x14ac:dyDescent="0.5">
      <c r="A45" s="11"/>
      <c r="B45" s="11"/>
      <c r="C45" s="11"/>
      <c r="D45" s="12"/>
      <c r="E45" s="12"/>
      <c r="F45" s="13"/>
      <c r="G45" s="13"/>
    </row>
    <row r="46" spans="1:7" s="3" customFormat="1" x14ac:dyDescent="0.5">
      <c r="A46" s="10"/>
      <c r="B46" s="10"/>
      <c r="C46" s="10"/>
      <c r="D46" s="5"/>
      <c r="E46" s="5"/>
      <c r="F46" s="6"/>
      <c r="G46" s="6"/>
    </row>
    <row r="47" spans="1:7" s="3" customFormat="1" x14ac:dyDescent="0.5">
      <c r="A47" s="10"/>
      <c r="B47" s="10"/>
      <c r="C47" s="10"/>
      <c r="D47" s="5"/>
      <c r="E47" s="5"/>
      <c r="F47" s="6"/>
      <c r="G47" s="6"/>
    </row>
    <row r="48" spans="1:7" s="3" customFormat="1" x14ac:dyDescent="0.5">
      <c r="A48" s="10"/>
      <c r="B48" s="10"/>
      <c r="C48" s="10"/>
      <c r="D48" s="5"/>
      <c r="E48" s="5"/>
      <c r="F48" s="6"/>
      <c r="G48" s="6"/>
    </row>
    <row r="49" spans="1:7" s="3" customFormat="1" x14ac:dyDescent="0.5">
      <c r="A49" s="10"/>
      <c r="B49" s="10"/>
      <c r="C49" s="10"/>
      <c r="D49" s="5"/>
      <c r="E49" s="5"/>
      <c r="F49" s="6"/>
      <c r="G49" s="6"/>
    </row>
    <row r="50" spans="1:7" s="3" customFormat="1" x14ac:dyDescent="0.5">
      <c r="A50" s="10"/>
      <c r="B50" s="10"/>
      <c r="C50" s="10"/>
      <c r="D50" s="5"/>
      <c r="E50" s="5"/>
      <c r="F50" s="6"/>
      <c r="G50" s="6"/>
    </row>
    <row r="51" spans="1:7" s="3" customFormat="1" x14ac:dyDescent="0.5">
      <c r="A51" s="10"/>
      <c r="B51" s="10"/>
      <c r="C51" s="10"/>
      <c r="D51" s="5"/>
      <c r="E51" s="5"/>
      <c r="F51" s="6"/>
      <c r="G51" s="6"/>
    </row>
    <row r="52" spans="1:7" s="3" customFormat="1" x14ac:dyDescent="0.5">
      <c r="A52" s="10"/>
      <c r="B52" s="10"/>
      <c r="C52" s="10"/>
      <c r="D52" s="5"/>
      <c r="E52" s="5"/>
      <c r="F52" s="6"/>
      <c r="G52" s="6"/>
    </row>
    <row r="53" spans="1:7" s="3" customFormat="1" x14ac:dyDescent="0.5">
      <c r="A53" s="10"/>
      <c r="B53" s="10"/>
      <c r="C53" s="10"/>
      <c r="D53" s="5"/>
      <c r="E53" s="5"/>
      <c r="F53" s="6"/>
      <c r="G53" s="6"/>
    </row>
    <row r="54" spans="1:7" s="3" customFormat="1" x14ac:dyDescent="0.5">
      <c r="A54" s="10"/>
      <c r="B54" s="10"/>
      <c r="C54" s="10"/>
      <c r="D54" s="5"/>
      <c r="E54" s="5"/>
      <c r="F54" s="6"/>
      <c r="G54" s="6"/>
    </row>
    <row r="55" spans="1:7" s="3" customFormat="1" x14ac:dyDescent="0.5">
      <c r="A55" s="10"/>
      <c r="B55" s="10"/>
      <c r="C55" s="10"/>
      <c r="D55" s="5"/>
      <c r="E55" s="5"/>
      <c r="F55" s="6"/>
      <c r="G55" s="6"/>
    </row>
    <row r="56" spans="1:7" s="3" customFormat="1" x14ac:dyDescent="0.5">
      <c r="A56" s="10"/>
      <c r="B56" s="10"/>
      <c r="C56" s="10"/>
      <c r="D56" s="5"/>
      <c r="E56" s="5"/>
      <c r="F56" s="6"/>
      <c r="G56" s="6"/>
    </row>
    <row r="57" spans="1:7" s="3" customFormat="1" x14ac:dyDescent="0.5">
      <c r="A57" s="10"/>
      <c r="B57" s="10"/>
      <c r="C57" s="10"/>
      <c r="D57" s="5"/>
      <c r="E57" s="5"/>
      <c r="F57" s="6"/>
      <c r="G57" s="6"/>
    </row>
    <row r="58" spans="1:7" s="3" customFormat="1" x14ac:dyDescent="0.5">
      <c r="A58" s="10"/>
      <c r="B58" s="10"/>
      <c r="C58" s="10"/>
      <c r="D58" s="5"/>
      <c r="E58" s="5"/>
      <c r="F58" s="6"/>
      <c r="G58" s="6"/>
    </row>
    <row r="59" spans="1:7" s="3" customFormat="1" x14ac:dyDescent="0.5">
      <c r="A59" s="10"/>
      <c r="B59" s="10"/>
      <c r="C59" s="10"/>
      <c r="D59" s="5"/>
      <c r="E59" s="5"/>
      <c r="F59" s="6"/>
      <c r="G59" s="6"/>
    </row>
    <row r="60" spans="1:7" s="3" customFormat="1" x14ac:dyDescent="0.5">
      <c r="A60" s="10"/>
      <c r="B60" s="10"/>
      <c r="C60" s="10"/>
      <c r="D60" s="5"/>
      <c r="E60" s="5"/>
      <c r="F60" s="6"/>
      <c r="G60" s="6"/>
    </row>
    <row r="61" spans="1:7" s="3" customFormat="1" x14ac:dyDescent="0.5">
      <c r="A61" s="10"/>
      <c r="B61" s="10"/>
      <c r="C61" s="10"/>
      <c r="D61" s="5"/>
      <c r="E61" s="5"/>
      <c r="F61" s="6"/>
      <c r="G61" s="6"/>
    </row>
    <row r="62" spans="1:7" s="3" customFormat="1" x14ac:dyDescent="0.5">
      <c r="A62" s="10"/>
      <c r="B62" s="10"/>
      <c r="C62" s="10"/>
      <c r="D62" s="5"/>
      <c r="E62" s="5"/>
      <c r="F62" s="6"/>
      <c r="G62" s="6"/>
    </row>
    <row r="63" spans="1:7" s="3" customFormat="1" x14ac:dyDescent="0.5">
      <c r="A63" s="10"/>
      <c r="B63" s="10"/>
      <c r="C63" s="10"/>
      <c r="D63" s="5"/>
      <c r="E63" s="5"/>
      <c r="F63" s="6"/>
      <c r="G63" s="6"/>
    </row>
    <row r="64" spans="1:7" s="3" customFormat="1" x14ac:dyDescent="0.5">
      <c r="A64" s="10"/>
      <c r="B64" s="10"/>
      <c r="C64" s="10"/>
      <c r="D64" s="5"/>
      <c r="E64" s="5"/>
      <c r="F64" s="6"/>
      <c r="G64" s="6"/>
    </row>
    <row r="65" spans="1:7" s="3" customFormat="1" x14ac:dyDescent="0.5">
      <c r="A65" s="10"/>
      <c r="B65" s="10"/>
      <c r="C65" s="10"/>
      <c r="D65" s="5"/>
      <c r="E65" s="5"/>
      <c r="F65" s="6"/>
      <c r="G65" s="6"/>
    </row>
    <row r="66" spans="1:7" s="3" customFormat="1" x14ac:dyDescent="0.5">
      <c r="A66" s="10"/>
      <c r="B66" s="10"/>
      <c r="C66" s="10"/>
      <c r="D66" s="5"/>
      <c r="E66" s="5"/>
      <c r="F66" s="6"/>
      <c r="G66" s="6"/>
    </row>
    <row r="67" spans="1:7" s="3" customFormat="1" x14ac:dyDescent="0.5">
      <c r="A67" s="10"/>
      <c r="B67" s="10"/>
      <c r="C67" s="10"/>
      <c r="D67" s="5"/>
      <c r="E67" s="5"/>
      <c r="F67" s="6"/>
      <c r="G67" s="6"/>
    </row>
    <row r="68" spans="1:7" s="3" customFormat="1" x14ac:dyDescent="0.5">
      <c r="A68" s="10"/>
      <c r="B68" s="10"/>
      <c r="C68" s="10"/>
      <c r="D68" s="5"/>
      <c r="E68" s="5"/>
      <c r="F68" s="6"/>
      <c r="G68" s="6"/>
    </row>
    <row r="69" spans="1:7" s="3" customFormat="1" x14ac:dyDescent="0.5">
      <c r="A69" s="10"/>
      <c r="B69" s="10"/>
      <c r="C69" s="10"/>
      <c r="D69" s="5"/>
      <c r="E69" s="5"/>
      <c r="F69" s="6"/>
      <c r="G69" s="6"/>
    </row>
    <row r="70" spans="1:7" s="3" customFormat="1" x14ac:dyDescent="0.5">
      <c r="A70" s="10"/>
      <c r="B70" s="10"/>
      <c r="C70" s="10"/>
      <c r="D70" s="5"/>
      <c r="E70" s="5"/>
      <c r="F70" s="6"/>
      <c r="G70" s="6"/>
    </row>
    <row r="71" spans="1:7" s="3" customFormat="1" x14ac:dyDescent="0.5">
      <c r="A71" s="10"/>
      <c r="B71" s="10"/>
      <c r="C71" s="10"/>
      <c r="D71" s="5"/>
      <c r="E71" s="5"/>
      <c r="F71" s="6"/>
      <c r="G71" s="6"/>
    </row>
    <row r="72" spans="1:7" s="3" customFormat="1" x14ac:dyDescent="0.5">
      <c r="A72" s="10"/>
      <c r="B72" s="10"/>
      <c r="C72" s="10"/>
      <c r="D72" s="5"/>
      <c r="E72" s="5"/>
      <c r="F72" s="6"/>
      <c r="G72" s="6"/>
    </row>
    <row r="73" spans="1:7" s="3" customFormat="1" x14ac:dyDescent="0.5">
      <c r="A73" s="10"/>
      <c r="B73" s="10"/>
      <c r="C73" s="10"/>
      <c r="D73" s="5"/>
      <c r="E73" s="5"/>
      <c r="F73" s="6"/>
      <c r="G73" s="6"/>
    </row>
    <row r="74" spans="1:7" s="3" customFormat="1" x14ac:dyDescent="0.5">
      <c r="A74" s="10"/>
      <c r="B74" s="10"/>
      <c r="C74" s="10"/>
      <c r="D74" s="5"/>
      <c r="E74" s="5"/>
      <c r="F74" s="6"/>
      <c r="G74" s="6"/>
    </row>
    <row r="75" spans="1:7" s="3" customFormat="1" x14ac:dyDescent="0.5">
      <c r="A75" s="10"/>
      <c r="B75" s="10"/>
      <c r="C75" s="10"/>
      <c r="D75" s="5"/>
      <c r="E75" s="5"/>
      <c r="F75" s="6"/>
      <c r="G75" s="6"/>
    </row>
    <row r="76" spans="1:7" s="3" customFormat="1" x14ac:dyDescent="0.5">
      <c r="A76" s="10"/>
      <c r="B76" s="10"/>
      <c r="C76" s="10"/>
      <c r="D76" s="5"/>
      <c r="E76" s="5"/>
      <c r="F76" s="6"/>
      <c r="G76" s="6"/>
    </row>
    <row r="77" spans="1:7" s="3" customFormat="1" x14ac:dyDescent="0.5">
      <c r="A77" s="10"/>
      <c r="B77" s="10"/>
      <c r="C77" s="10"/>
      <c r="D77" s="5"/>
      <c r="E77" s="5"/>
      <c r="F77" s="6"/>
      <c r="G77" s="6"/>
    </row>
    <row r="78" spans="1:7" s="3" customFormat="1" x14ac:dyDescent="0.5">
      <c r="A78" s="10"/>
      <c r="B78" s="10"/>
      <c r="C78" s="10"/>
      <c r="D78" s="5"/>
      <c r="E78" s="5"/>
      <c r="F78" s="6"/>
      <c r="G78" s="6"/>
    </row>
    <row r="79" spans="1:7" s="3" customFormat="1" x14ac:dyDescent="0.5">
      <c r="A79" s="10"/>
      <c r="B79" s="10"/>
      <c r="C79" s="10"/>
      <c r="D79" s="5"/>
      <c r="E79" s="5"/>
      <c r="F79" s="6"/>
      <c r="G79" s="6"/>
    </row>
    <row r="80" spans="1:7" s="3" customFormat="1" x14ac:dyDescent="0.5">
      <c r="A80" s="10"/>
      <c r="B80" s="10"/>
      <c r="C80" s="10"/>
      <c r="D80" s="5"/>
      <c r="E80" s="5"/>
      <c r="F80" s="6"/>
      <c r="G80" s="6"/>
    </row>
    <row r="81" spans="1:7" s="3" customFormat="1" x14ac:dyDescent="0.5">
      <c r="A81" s="10"/>
      <c r="B81" s="10"/>
      <c r="C81" s="10"/>
      <c r="D81" s="5"/>
      <c r="E81" s="5"/>
      <c r="F81" s="6"/>
      <c r="G81" s="6"/>
    </row>
    <row r="82" spans="1:7" s="3" customFormat="1" x14ac:dyDescent="0.5">
      <c r="A82" s="10"/>
      <c r="B82" s="10"/>
      <c r="C82" s="10"/>
      <c r="D82" s="5"/>
      <c r="E82" s="5"/>
      <c r="F82" s="6"/>
      <c r="G82" s="6"/>
    </row>
    <row r="83" spans="1:7" s="3" customFormat="1" x14ac:dyDescent="0.5">
      <c r="A83" s="10"/>
      <c r="B83" s="10"/>
      <c r="C83" s="10"/>
      <c r="D83" s="5"/>
      <c r="E83" s="5"/>
      <c r="F83" s="6"/>
      <c r="G83" s="6"/>
    </row>
    <row r="84" spans="1:7" s="3" customFormat="1" x14ac:dyDescent="0.5">
      <c r="A84" s="10"/>
      <c r="B84" s="10"/>
      <c r="C84" s="10"/>
      <c r="D84" s="5"/>
      <c r="E84" s="5"/>
      <c r="F84" s="6"/>
      <c r="G84" s="6"/>
    </row>
    <row r="85" spans="1:7" s="3" customFormat="1" x14ac:dyDescent="0.5">
      <c r="A85" s="10"/>
      <c r="B85" s="10"/>
      <c r="C85" s="10"/>
      <c r="D85" s="5"/>
      <c r="E85" s="5"/>
      <c r="F85" s="6"/>
      <c r="G85" s="6"/>
    </row>
    <row r="86" spans="1:7" s="3" customFormat="1" x14ac:dyDescent="0.5">
      <c r="A86" s="10"/>
      <c r="B86" s="10"/>
      <c r="C86" s="10"/>
      <c r="D86" s="5"/>
      <c r="E86" s="5"/>
      <c r="F86" s="6"/>
      <c r="G86" s="6"/>
    </row>
    <row r="87" spans="1:7" s="3" customFormat="1" x14ac:dyDescent="0.5">
      <c r="A87" s="10"/>
      <c r="B87" s="10"/>
      <c r="C87" s="10"/>
      <c r="D87" s="5"/>
      <c r="E87" s="5"/>
      <c r="F87" s="6"/>
      <c r="G87" s="6"/>
    </row>
    <row r="88" spans="1:7" s="3" customFormat="1" x14ac:dyDescent="0.5">
      <c r="A88" s="10"/>
      <c r="B88" s="10"/>
      <c r="C88" s="10"/>
      <c r="D88" s="5"/>
      <c r="E88" s="5"/>
      <c r="F88" s="6"/>
      <c r="G88" s="6"/>
    </row>
    <row r="89" spans="1:7" s="3" customFormat="1" x14ac:dyDescent="0.5">
      <c r="A89" s="10"/>
      <c r="B89" s="10"/>
      <c r="C89" s="10"/>
      <c r="D89" s="5"/>
      <c r="E89" s="5"/>
      <c r="F89" s="6"/>
      <c r="G89" s="6"/>
    </row>
    <row r="90" spans="1:7" s="3" customFormat="1" x14ac:dyDescent="0.5">
      <c r="A90" s="10"/>
      <c r="B90" s="10"/>
      <c r="C90" s="10"/>
      <c r="D90" s="5"/>
      <c r="E90" s="5"/>
      <c r="F90" s="6"/>
      <c r="G90" s="6"/>
    </row>
    <row r="91" spans="1:7" s="3" customFormat="1" x14ac:dyDescent="0.5">
      <c r="A91" s="10"/>
      <c r="B91" s="10"/>
      <c r="C91" s="10"/>
      <c r="D91" s="5"/>
      <c r="E91" s="5"/>
      <c r="F91" s="6"/>
      <c r="G91" s="6"/>
    </row>
    <row r="92" spans="1:7" s="3" customFormat="1" x14ac:dyDescent="0.5">
      <c r="A92" s="10"/>
      <c r="B92" s="10"/>
      <c r="C92" s="10"/>
      <c r="D92" s="5"/>
      <c r="E92" s="5"/>
      <c r="F92" s="6"/>
      <c r="G92" s="6"/>
    </row>
    <row r="93" spans="1:7" s="3" customFormat="1" x14ac:dyDescent="0.5">
      <c r="A93" s="10"/>
      <c r="B93" s="10"/>
      <c r="C93" s="10"/>
      <c r="D93" s="5"/>
      <c r="E93" s="5"/>
      <c r="F93" s="6"/>
      <c r="G93" s="6"/>
    </row>
    <row r="94" spans="1:7" s="3" customFormat="1" x14ac:dyDescent="0.5">
      <c r="A94" s="10"/>
      <c r="B94" s="10"/>
      <c r="C94" s="10"/>
      <c r="D94" s="5"/>
      <c r="E94" s="5"/>
      <c r="F94" s="6"/>
      <c r="G94" s="6"/>
    </row>
    <row r="95" spans="1:7" s="3" customFormat="1" x14ac:dyDescent="0.5">
      <c r="A95" s="10"/>
      <c r="B95" s="10"/>
      <c r="C95" s="10"/>
      <c r="D95" s="5"/>
      <c r="E95" s="5"/>
      <c r="F95" s="6"/>
      <c r="G95" s="6"/>
    </row>
    <row r="96" spans="1:7" s="3" customFormat="1" x14ac:dyDescent="0.5">
      <c r="A96" s="10"/>
      <c r="B96" s="10"/>
      <c r="C96" s="10"/>
      <c r="D96" s="5"/>
      <c r="E96" s="5"/>
      <c r="F96" s="6"/>
      <c r="G96" s="6"/>
    </row>
    <row r="97" spans="1:7" s="3" customFormat="1" x14ac:dyDescent="0.5">
      <c r="A97" s="10"/>
      <c r="B97" s="10"/>
      <c r="C97" s="10"/>
      <c r="D97" s="5"/>
      <c r="E97" s="5"/>
      <c r="F97" s="6"/>
      <c r="G97" s="6"/>
    </row>
    <row r="98" spans="1:7" x14ac:dyDescent="0.45">
      <c r="A98" s="10"/>
      <c r="B98" s="10"/>
      <c r="C98" s="10"/>
      <c r="D98" s="5"/>
      <c r="E98" s="5"/>
      <c r="F98" s="6"/>
      <c r="G98" s="6"/>
    </row>
    <row r="99" spans="1:7" x14ac:dyDescent="0.45">
      <c r="A99" s="10"/>
      <c r="B99" s="10"/>
      <c r="C99" s="10"/>
      <c r="D99" s="5"/>
      <c r="E99" s="5"/>
      <c r="F99" s="6"/>
      <c r="G99" s="6"/>
    </row>
    <row r="100" spans="1:7" x14ac:dyDescent="0.45">
      <c r="A100" s="10"/>
      <c r="B100" s="10"/>
      <c r="C100" s="10"/>
      <c r="D100" s="5"/>
      <c r="E100" s="5"/>
      <c r="F100" s="6"/>
      <c r="G100" s="6"/>
    </row>
    <row r="101" spans="1:7" x14ac:dyDescent="0.45">
      <c r="A101" s="10"/>
      <c r="B101" s="10"/>
      <c r="C101" s="10"/>
      <c r="D101" s="5"/>
      <c r="E101" s="5"/>
      <c r="F101" s="6"/>
      <c r="G101" s="6"/>
    </row>
    <row r="102" spans="1:7" x14ac:dyDescent="0.45">
      <c r="A102" s="10"/>
      <c r="B102" s="10"/>
      <c r="C102" s="10"/>
      <c r="D102" s="5"/>
      <c r="E102" s="5"/>
      <c r="F102" s="6"/>
      <c r="G102" s="6"/>
    </row>
    <row r="103" spans="1:7" x14ac:dyDescent="0.45">
      <c r="A103" s="10"/>
      <c r="B103" s="10"/>
      <c r="C103" s="10"/>
      <c r="D103" s="5"/>
      <c r="E103" s="5"/>
      <c r="F103" s="6"/>
      <c r="G103" s="6"/>
    </row>
    <row r="104" spans="1:7" x14ac:dyDescent="0.45">
      <c r="A104" s="10"/>
      <c r="B104" s="10"/>
      <c r="C104" s="10"/>
      <c r="D104" s="5"/>
      <c r="E104" s="5"/>
      <c r="F104" s="6"/>
      <c r="G104" s="6"/>
    </row>
    <row r="105" spans="1:7" x14ac:dyDescent="0.45">
      <c r="A105" s="10"/>
      <c r="B105" s="10"/>
      <c r="C105" s="10"/>
      <c r="D105" s="5"/>
      <c r="E105" s="5"/>
      <c r="F105" s="6"/>
      <c r="G105" s="6"/>
    </row>
    <row r="106" spans="1:7" x14ac:dyDescent="0.45">
      <c r="A106" s="10"/>
      <c r="B106" s="10"/>
      <c r="C106" s="10"/>
      <c r="D106" s="5"/>
      <c r="E106" s="5"/>
      <c r="F106" s="6"/>
      <c r="G106" s="6"/>
    </row>
    <row r="107" spans="1:7" x14ac:dyDescent="0.45">
      <c r="A107" s="10"/>
      <c r="B107" s="10"/>
      <c r="C107" s="10"/>
      <c r="D107" s="5"/>
      <c r="E107" s="5"/>
      <c r="F107" s="6"/>
      <c r="G107" s="6"/>
    </row>
    <row r="108" spans="1:7" x14ac:dyDescent="0.45">
      <c r="A108" s="10"/>
      <c r="B108" s="10"/>
      <c r="C108" s="10"/>
      <c r="D108" s="5"/>
      <c r="E108" s="5"/>
      <c r="F108" s="6"/>
      <c r="G108" s="6"/>
    </row>
    <row r="109" spans="1:7" x14ac:dyDescent="0.45">
      <c r="A109" s="10"/>
      <c r="B109" s="10"/>
      <c r="C109" s="10"/>
      <c r="D109" s="5"/>
      <c r="E109" s="5"/>
      <c r="F109" s="6"/>
      <c r="G109" s="6"/>
    </row>
    <row r="110" spans="1:7" x14ac:dyDescent="0.45">
      <c r="A110" s="10"/>
      <c r="B110" s="10"/>
      <c r="C110" s="10"/>
      <c r="D110" s="5"/>
      <c r="E110" s="5"/>
      <c r="F110" s="6"/>
      <c r="G110" s="6"/>
    </row>
    <row r="111" spans="1:7" x14ac:dyDescent="0.45">
      <c r="A111" s="10"/>
      <c r="B111" s="10"/>
      <c r="C111" s="10"/>
      <c r="D111" s="5"/>
      <c r="E111" s="5"/>
      <c r="F111" s="6"/>
      <c r="G111" s="6"/>
    </row>
    <row r="112" spans="1:7" x14ac:dyDescent="0.45">
      <c r="A112" s="10"/>
      <c r="B112" s="10"/>
      <c r="C112" s="10"/>
      <c r="D112" s="5"/>
      <c r="E112" s="5"/>
      <c r="F112" s="6"/>
      <c r="G112" s="6"/>
    </row>
    <row r="113" spans="1:7" x14ac:dyDescent="0.45">
      <c r="A113" s="10"/>
      <c r="B113" s="10"/>
      <c r="C113" s="10"/>
      <c r="D113" s="5"/>
      <c r="E113" s="5"/>
      <c r="F113" s="6"/>
      <c r="G113" s="6"/>
    </row>
    <row r="114" spans="1:7" x14ac:dyDescent="0.45">
      <c r="A114" s="10"/>
      <c r="B114" s="10"/>
      <c r="C114" s="10"/>
      <c r="D114" s="5"/>
      <c r="E114" s="5"/>
      <c r="F114" s="6"/>
      <c r="G114" s="6"/>
    </row>
    <row r="115" spans="1:7" x14ac:dyDescent="0.45">
      <c r="A115" s="10"/>
      <c r="B115" s="10"/>
      <c r="C115" s="10"/>
      <c r="D115" s="5"/>
      <c r="E115" s="5"/>
      <c r="F115" s="6"/>
      <c r="G115" s="6"/>
    </row>
    <row r="116" spans="1:7" x14ac:dyDescent="0.45">
      <c r="A116" s="10"/>
      <c r="B116" s="10"/>
      <c r="C116" s="10"/>
      <c r="D116" s="5"/>
      <c r="E116" s="5"/>
      <c r="F116" s="6"/>
      <c r="G116" s="6"/>
    </row>
    <row r="117" spans="1:7" x14ac:dyDescent="0.45">
      <c r="A117" s="10"/>
      <c r="B117" s="10"/>
      <c r="C117" s="10"/>
      <c r="D117" s="5"/>
      <c r="E117" s="5"/>
      <c r="F117" s="6"/>
      <c r="G117" s="6"/>
    </row>
    <row r="118" spans="1:7" x14ac:dyDescent="0.45">
      <c r="A118" s="10"/>
      <c r="B118" s="10"/>
      <c r="C118" s="10"/>
      <c r="D118" s="5"/>
      <c r="E118" s="5"/>
      <c r="F118" s="6"/>
      <c r="G118" s="6"/>
    </row>
    <row r="119" spans="1:7" x14ac:dyDescent="0.45">
      <c r="A119" s="10"/>
      <c r="B119" s="10"/>
      <c r="C119" s="10"/>
      <c r="D119" s="5"/>
      <c r="E119" s="5"/>
      <c r="F119" s="6"/>
      <c r="G119" s="6"/>
    </row>
    <row r="120" spans="1:7" x14ac:dyDescent="0.45">
      <c r="A120" s="10"/>
      <c r="B120" s="10"/>
      <c r="C120" s="10"/>
      <c r="D120" s="5"/>
      <c r="E120" s="5"/>
      <c r="F120" s="6"/>
      <c r="G120" s="6"/>
    </row>
    <row r="121" spans="1:7" x14ac:dyDescent="0.45">
      <c r="A121" s="10"/>
      <c r="B121" s="10"/>
      <c r="C121" s="10"/>
      <c r="D121" s="5"/>
      <c r="E121" s="5"/>
      <c r="F121" s="6"/>
      <c r="G121" s="6"/>
    </row>
    <row r="122" spans="1:7" x14ac:dyDescent="0.45">
      <c r="A122" s="10"/>
      <c r="B122" s="10"/>
      <c r="C122" s="10"/>
      <c r="D122" s="5"/>
      <c r="E122" s="5"/>
      <c r="F122" s="6"/>
      <c r="G122" s="6"/>
    </row>
    <row r="123" spans="1:7" x14ac:dyDescent="0.45">
      <c r="A123" s="10"/>
      <c r="B123" s="10"/>
      <c r="C123" s="10"/>
      <c r="D123" s="5"/>
      <c r="E123" s="5"/>
      <c r="F123" s="6"/>
      <c r="G123" s="6"/>
    </row>
    <row r="124" spans="1:7" x14ac:dyDescent="0.45">
      <c r="A124" s="10"/>
      <c r="B124" s="10"/>
      <c r="C124" s="10"/>
      <c r="D124" s="5"/>
      <c r="E124" s="5"/>
      <c r="F124" s="6"/>
      <c r="G124" s="6"/>
    </row>
    <row r="125" spans="1:7" x14ac:dyDescent="0.45">
      <c r="A125" s="10"/>
      <c r="B125" s="10"/>
      <c r="C125" s="10"/>
      <c r="D125" s="5"/>
      <c r="E125" s="5"/>
      <c r="F125" s="6"/>
      <c r="G125" s="6"/>
    </row>
    <row r="126" spans="1:7" x14ac:dyDescent="0.45">
      <c r="A126" s="10"/>
      <c r="B126" s="10"/>
      <c r="C126" s="10"/>
      <c r="D126" s="5"/>
      <c r="E126" s="5"/>
      <c r="F126" s="6"/>
      <c r="G126" s="6"/>
    </row>
    <row r="127" spans="1:7" x14ac:dyDescent="0.45">
      <c r="A127" s="10"/>
      <c r="B127" s="10"/>
      <c r="C127" s="10"/>
      <c r="D127" s="5"/>
      <c r="E127" s="5"/>
      <c r="F127" s="6"/>
      <c r="G127" s="6"/>
    </row>
    <row r="128" spans="1:7" x14ac:dyDescent="0.45">
      <c r="A128" s="10"/>
      <c r="B128" s="10"/>
      <c r="C128" s="10"/>
      <c r="D128" s="5"/>
      <c r="E128" s="5"/>
      <c r="F128" s="6"/>
      <c r="G128" s="6"/>
    </row>
    <row r="129" spans="1:7" x14ac:dyDescent="0.45">
      <c r="A129" s="10"/>
      <c r="B129" s="10"/>
      <c r="C129" s="10"/>
      <c r="D129" s="5"/>
      <c r="E129" s="5"/>
      <c r="F129" s="6"/>
      <c r="G129" s="6"/>
    </row>
    <row r="130" spans="1:7" x14ac:dyDescent="0.45">
      <c r="A130" s="10"/>
      <c r="B130" s="10"/>
      <c r="C130" s="10"/>
      <c r="D130" s="5"/>
      <c r="E130" s="5"/>
      <c r="F130" s="6"/>
      <c r="G130" s="6"/>
    </row>
    <row r="131" spans="1:7" x14ac:dyDescent="0.45">
      <c r="A131" s="10"/>
      <c r="B131" s="10"/>
      <c r="C131" s="10"/>
      <c r="D131" s="5"/>
      <c r="E131" s="5"/>
      <c r="F131" s="6"/>
      <c r="G131" s="6"/>
    </row>
    <row r="132" spans="1:7" x14ac:dyDescent="0.45">
      <c r="A132" s="10"/>
      <c r="B132" s="10"/>
      <c r="C132" s="10"/>
      <c r="D132" s="5"/>
      <c r="E132" s="5"/>
      <c r="F132" s="6"/>
      <c r="G132" s="6"/>
    </row>
    <row r="133" spans="1:7" x14ac:dyDescent="0.45">
      <c r="A133" s="10"/>
      <c r="B133" s="10"/>
      <c r="C133" s="10"/>
      <c r="D133" s="5"/>
      <c r="E133" s="5"/>
      <c r="F133" s="6"/>
      <c r="G133" s="6"/>
    </row>
    <row r="134" spans="1:7" x14ac:dyDescent="0.45">
      <c r="A134" s="10"/>
      <c r="B134" s="10"/>
      <c r="C134" s="10"/>
      <c r="D134" s="5"/>
      <c r="E134" s="5"/>
      <c r="F134" s="6"/>
      <c r="G134" s="6"/>
    </row>
    <row r="135" spans="1:7" x14ac:dyDescent="0.45">
      <c r="A135" s="10"/>
      <c r="B135" s="10"/>
      <c r="C135" s="10"/>
      <c r="D135" s="5"/>
      <c r="E135" s="5"/>
      <c r="F135" s="6"/>
      <c r="G135" s="6"/>
    </row>
    <row r="136" spans="1:7" x14ac:dyDescent="0.45">
      <c r="A136" s="10"/>
      <c r="B136" s="10"/>
      <c r="C136" s="10"/>
      <c r="D136" s="5"/>
      <c r="E136" s="5"/>
      <c r="F136" s="6"/>
      <c r="G136" s="6"/>
    </row>
    <row r="137" spans="1:7" x14ac:dyDescent="0.45">
      <c r="A137" s="10"/>
      <c r="B137" s="10"/>
      <c r="C137" s="10"/>
      <c r="D137" s="5"/>
      <c r="E137" s="5"/>
      <c r="F137" s="6"/>
      <c r="G137" s="6"/>
    </row>
    <row r="138" spans="1:7" x14ac:dyDescent="0.45">
      <c r="A138" s="10"/>
      <c r="B138" s="10"/>
      <c r="C138" s="10"/>
      <c r="D138" s="5"/>
      <c r="E138" s="5"/>
      <c r="F138" s="6"/>
      <c r="G138" s="6"/>
    </row>
    <row r="139" spans="1:7" x14ac:dyDescent="0.45">
      <c r="A139" s="10"/>
      <c r="B139" s="10"/>
      <c r="C139" s="10"/>
      <c r="D139" s="5"/>
      <c r="E139" s="5"/>
      <c r="F139" s="6"/>
      <c r="G139" s="6"/>
    </row>
    <row r="140" spans="1:7" x14ac:dyDescent="0.45">
      <c r="A140" s="10"/>
      <c r="B140" s="10"/>
      <c r="C140" s="10"/>
      <c r="D140" s="5"/>
      <c r="E140" s="5"/>
      <c r="F140" s="6"/>
      <c r="G140" s="6"/>
    </row>
    <row r="141" spans="1:7" x14ac:dyDescent="0.45">
      <c r="A141" s="10"/>
      <c r="B141" s="10"/>
      <c r="C141" s="10"/>
      <c r="D141" s="5"/>
      <c r="E141" s="5"/>
      <c r="F141" s="6"/>
      <c r="G141" s="6"/>
    </row>
    <row r="142" spans="1:7" x14ac:dyDescent="0.45">
      <c r="A142" s="10"/>
      <c r="B142" s="10"/>
      <c r="C142" s="10"/>
      <c r="D142" s="5"/>
      <c r="E142" s="5"/>
      <c r="F142" s="6"/>
      <c r="G142" s="6"/>
    </row>
    <row r="143" spans="1:7" x14ac:dyDescent="0.45">
      <c r="A143" s="10"/>
      <c r="B143" s="10"/>
      <c r="C143" s="10"/>
      <c r="D143" s="5"/>
      <c r="E143" s="5"/>
      <c r="F143" s="6"/>
      <c r="G143" s="6"/>
    </row>
    <row r="144" spans="1:7" x14ac:dyDescent="0.45">
      <c r="A144" s="10"/>
      <c r="B144" s="10"/>
      <c r="C144" s="10"/>
      <c r="D144" s="5"/>
      <c r="E144" s="5"/>
      <c r="F144" s="6"/>
      <c r="G144" s="6"/>
    </row>
    <row r="145" spans="1:7" x14ac:dyDescent="0.45">
      <c r="A145" s="10"/>
      <c r="B145" s="10"/>
      <c r="C145" s="10"/>
      <c r="D145" s="5"/>
      <c r="E145" s="5"/>
      <c r="F145" s="6"/>
      <c r="G145" s="6"/>
    </row>
    <row r="146" spans="1:7" x14ac:dyDescent="0.45">
      <c r="A146" s="10"/>
      <c r="B146" s="10"/>
      <c r="C146" s="10"/>
      <c r="D146" s="5"/>
      <c r="E146" s="5"/>
      <c r="F146" s="6"/>
      <c r="G146" s="6"/>
    </row>
    <row r="147" spans="1:7" x14ac:dyDescent="0.45">
      <c r="A147" s="10"/>
      <c r="B147" s="10"/>
      <c r="C147" s="10"/>
      <c r="D147" s="5"/>
      <c r="E147" s="5"/>
      <c r="F147" s="6"/>
      <c r="G147" s="6"/>
    </row>
    <row r="148" spans="1:7" x14ac:dyDescent="0.45">
      <c r="A148" s="10"/>
      <c r="B148" s="10"/>
      <c r="C148" s="10"/>
      <c r="D148" s="5"/>
      <c r="E148" s="5"/>
      <c r="F148" s="6"/>
      <c r="G148" s="6"/>
    </row>
    <row r="149" spans="1:7" x14ac:dyDescent="0.45">
      <c r="A149" s="10"/>
      <c r="B149" s="10"/>
      <c r="C149" s="10"/>
      <c r="D149" s="5"/>
      <c r="E149" s="5"/>
      <c r="F149" s="6"/>
      <c r="G149" s="6"/>
    </row>
    <row r="150" spans="1:7" x14ac:dyDescent="0.45">
      <c r="A150" s="10"/>
      <c r="B150" s="10"/>
      <c r="C150" s="10"/>
      <c r="D150" s="5"/>
      <c r="E150" s="5"/>
      <c r="F150" s="6"/>
      <c r="G150" s="6"/>
    </row>
    <row r="151" spans="1:7" x14ac:dyDescent="0.45">
      <c r="A151" s="10"/>
      <c r="B151" s="10"/>
      <c r="C151" s="10"/>
      <c r="D151" s="5"/>
      <c r="E151" s="5"/>
      <c r="F151" s="6"/>
      <c r="G151" s="6"/>
    </row>
    <row r="152" spans="1:7" x14ac:dyDescent="0.45">
      <c r="A152" s="10"/>
      <c r="B152" s="10"/>
      <c r="C152" s="10"/>
      <c r="D152" s="5"/>
      <c r="E152" s="5"/>
      <c r="F152" s="6"/>
      <c r="G152" s="6"/>
    </row>
    <row r="153" spans="1:7" x14ac:dyDescent="0.45">
      <c r="A153" s="10"/>
      <c r="B153" s="10"/>
      <c r="C153" s="10"/>
      <c r="D153" s="5"/>
      <c r="E153" s="5"/>
      <c r="F153" s="6"/>
      <c r="G153" s="6"/>
    </row>
    <row r="154" spans="1:7" x14ac:dyDescent="0.45">
      <c r="A154" s="4"/>
      <c r="B154" s="4"/>
      <c r="C154" s="4"/>
      <c r="D154" s="5"/>
      <c r="E154" s="5"/>
      <c r="F154" s="4"/>
      <c r="G154" s="6"/>
    </row>
    <row r="155" spans="1:7" x14ac:dyDescent="0.45">
      <c r="A155" s="4"/>
      <c r="B155" s="4"/>
      <c r="C155" s="4"/>
      <c r="D155" s="5"/>
      <c r="E155" s="5"/>
      <c r="F155" s="4"/>
      <c r="G155" s="6"/>
    </row>
    <row r="156" spans="1:7" x14ac:dyDescent="0.45">
      <c r="A156" s="4"/>
      <c r="B156" s="4"/>
      <c r="C156" s="4"/>
      <c r="D156" s="5"/>
      <c r="E156" s="5"/>
      <c r="F156" s="4"/>
      <c r="G156" s="6"/>
    </row>
    <row r="157" spans="1:7" x14ac:dyDescent="0.45">
      <c r="A157" s="4"/>
      <c r="B157" s="4"/>
      <c r="C157" s="4"/>
      <c r="D157" s="5"/>
      <c r="E157" s="5"/>
      <c r="F157" s="4"/>
      <c r="G157" s="6"/>
    </row>
    <row r="158" spans="1:7" x14ac:dyDescent="0.45">
      <c r="A158" s="4"/>
      <c r="B158" s="4"/>
      <c r="C158" s="4"/>
      <c r="D158" s="5"/>
      <c r="E158" s="5"/>
      <c r="F158" s="4"/>
      <c r="G158" s="6"/>
    </row>
    <row r="159" spans="1:7" x14ac:dyDescent="0.45">
      <c r="A159" s="4"/>
      <c r="B159" s="4"/>
      <c r="C159" s="4"/>
      <c r="D159" s="5"/>
      <c r="E159" s="5"/>
      <c r="F159" s="4"/>
      <c r="G159" s="6"/>
    </row>
    <row r="160" spans="1:7" x14ac:dyDescent="0.45">
      <c r="A160" s="4"/>
      <c r="B160" s="4"/>
      <c r="C160" s="4"/>
      <c r="D160" s="5"/>
      <c r="E160" s="5"/>
      <c r="F160" s="4"/>
      <c r="G160" s="6"/>
    </row>
    <row r="161" spans="1:7" x14ac:dyDescent="0.45">
      <c r="A161" s="4"/>
      <c r="B161" s="4"/>
      <c r="C161" s="4"/>
      <c r="D161" s="5"/>
      <c r="E161" s="5"/>
      <c r="F161" s="4"/>
      <c r="G161" s="6"/>
    </row>
    <row r="162" spans="1:7" x14ac:dyDescent="0.45">
      <c r="A162" s="4"/>
      <c r="B162" s="4"/>
      <c r="C162" s="4"/>
      <c r="D162" s="5"/>
      <c r="E162" s="5"/>
      <c r="F162" s="4"/>
      <c r="G162" s="6"/>
    </row>
    <row r="163" spans="1:7" x14ac:dyDescent="0.45">
      <c r="A163" s="4"/>
      <c r="B163" s="4"/>
      <c r="C163" s="4"/>
      <c r="D163" s="5"/>
      <c r="E163" s="5"/>
      <c r="F163" s="4"/>
      <c r="G163" s="6"/>
    </row>
    <row r="164" spans="1:7" x14ac:dyDescent="0.45">
      <c r="A164" s="4"/>
      <c r="B164" s="4"/>
      <c r="C164" s="4"/>
      <c r="D164" s="5"/>
      <c r="E164" s="5"/>
      <c r="F164" s="4"/>
      <c r="G164" s="6"/>
    </row>
    <row r="165" spans="1:7" x14ac:dyDescent="0.45">
      <c r="A165" s="4"/>
      <c r="B165" s="4"/>
      <c r="C165" s="4"/>
      <c r="D165" s="5"/>
      <c r="E165" s="5"/>
      <c r="F165" s="4"/>
      <c r="G165" s="6"/>
    </row>
    <row r="166" spans="1:7" x14ac:dyDescent="0.45">
      <c r="A166" s="4"/>
      <c r="B166" s="4"/>
      <c r="C166" s="4"/>
      <c r="D166" s="5"/>
      <c r="E166" s="5"/>
      <c r="F166" s="4"/>
      <c r="G166" s="6"/>
    </row>
    <row r="167" spans="1:7" x14ac:dyDescent="0.45">
      <c r="A167" s="4"/>
      <c r="B167" s="4"/>
      <c r="C167" s="4"/>
      <c r="D167" s="5"/>
      <c r="E167" s="5"/>
      <c r="F167" s="4"/>
      <c r="G167" s="6"/>
    </row>
    <row r="168" spans="1:7" x14ac:dyDescent="0.45">
      <c r="A168" s="4"/>
      <c r="B168" s="4"/>
      <c r="C168" s="4"/>
      <c r="D168" s="5"/>
      <c r="E168" s="5"/>
      <c r="F168" s="4"/>
      <c r="G168" s="6"/>
    </row>
    <row r="169" spans="1:7" x14ac:dyDescent="0.45">
      <c r="A169" s="4"/>
      <c r="B169" s="4"/>
      <c r="C169" s="4"/>
      <c r="D169" s="5"/>
      <c r="E169" s="5"/>
      <c r="F169" s="4"/>
      <c r="G169" s="6"/>
    </row>
    <row r="170" spans="1:7" x14ac:dyDescent="0.45">
      <c r="A170" s="4"/>
      <c r="B170" s="4"/>
      <c r="C170" s="4"/>
      <c r="D170" s="5"/>
      <c r="E170" s="5"/>
      <c r="F170" s="4"/>
      <c r="G170" s="6"/>
    </row>
    <row r="171" spans="1:7" x14ac:dyDescent="0.45">
      <c r="A171" s="4"/>
      <c r="B171" s="4"/>
      <c r="C171" s="4"/>
      <c r="D171" s="5"/>
      <c r="E171" s="5"/>
      <c r="F171" s="4"/>
      <c r="G171" s="6"/>
    </row>
    <row r="172" spans="1:7" x14ac:dyDescent="0.45">
      <c r="A172" s="4"/>
      <c r="B172" s="4"/>
      <c r="C172" s="4"/>
      <c r="D172" s="5"/>
      <c r="E172" s="5"/>
      <c r="F172" s="4"/>
      <c r="G172" s="6"/>
    </row>
    <row r="173" spans="1:7" x14ac:dyDescent="0.45">
      <c r="A173" s="4"/>
      <c r="B173" s="4"/>
      <c r="C173" s="4"/>
      <c r="D173" s="5"/>
      <c r="E173" s="5"/>
      <c r="F173" s="4"/>
      <c r="G173" s="6"/>
    </row>
    <row r="174" spans="1:7" x14ac:dyDescent="0.45">
      <c r="A174" s="4"/>
      <c r="B174" s="4"/>
      <c r="C174" s="4"/>
      <c r="D174" s="5"/>
      <c r="E174" s="5"/>
      <c r="F174" s="4"/>
      <c r="G174" s="6"/>
    </row>
    <row r="175" spans="1:7" x14ac:dyDescent="0.45">
      <c r="A175" s="4"/>
      <c r="B175" s="4"/>
      <c r="C175" s="4"/>
      <c r="D175" s="5"/>
      <c r="E175" s="5"/>
      <c r="F175" s="4"/>
      <c r="G175" s="6"/>
    </row>
    <row r="176" spans="1:7" x14ac:dyDescent="0.45">
      <c r="A176" s="4"/>
      <c r="B176" s="4"/>
      <c r="C176" s="4"/>
      <c r="D176" s="5"/>
      <c r="E176" s="5"/>
      <c r="F176" s="4"/>
      <c r="G176" s="6"/>
    </row>
    <row r="177" spans="1:7" x14ac:dyDescent="0.45">
      <c r="A177" s="4"/>
      <c r="B177" s="4"/>
      <c r="C177" s="4"/>
      <c r="D177" s="5"/>
      <c r="E177" s="5"/>
      <c r="F177" s="4"/>
      <c r="G177" s="6"/>
    </row>
    <row r="178" spans="1:7" x14ac:dyDescent="0.45">
      <c r="A178" s="4"/>
      <c r="B178" s="4"/>
      <c r="C178" s="4"/>
      <c r="D178" s="5"/>
      <c r="E178" s="5"/>
      <c r="F178" s="4"/>
      <c r="G178" s="6"/>
    </row>
    <row r="179" spans="1:7" x14ac:dyDescent="0.45">
      <c r="A179" s="4"/>
      <c r="B179" s="4"/>
      <c r="C179" s="4"/>
      <c r="D179" s="5"/>
      <c r="E179" s="5"/>
      <c r="F179" s="4"/>
      <c r="G179" s="6"/>
    </row>
    <row r="180" spans="1:7" x14ac:dyDescent="0.45">
      <c r="A180" s="4"/>
      <c r="B180" s="4"/>
      <c r="C180" s="4"/>
      <c r="D180" s="5"/>
      <c r="E180" s="5"/>
      <c r="F180" s="4"/>
      <c r="G180" s="6"/>
    </row>
    <row r="181" spans="1:7" x14ac:dyDescent="0.45">
      <c r="A181" s="4"/>
      <c r="B181" s="4"/>
      <c r="C181" s="4"/>
      <c r="D181" s="5"/>
      <c r="E181" s="5"/>
      <c r="F181" s="4"/>
      <c r="G181" s="6"/>
    </row>
    <row r="182" spans="1:7" x14ac:dyDescent="0.45">
      <c r="A182" s="4"/>
      <c r="B182" s="4"/>
      <c r="C182" s="4"/>
      <c r="D182" s="5"/>
      <c r="E182" s="5"/>
      <c r="F182" s="4"/>
      <c r="G182" s="6"/>
    </row>
    <row r="183" spans="1:7" x14ac:dyDescent="0.45">
      <c r="A183" s="4"/>
      <c r="B183" s="4"/>
      <c r="C183" s="4"/>
      <c r="D183" s="5"/>
      <c r="E183" s="5"/>
      <c r="F183" s="4"/>
      <c r="G183" s="6"/>
    </row>
    <row r="184" spans="1:7" x14ac:dyDescent="0.45">
      <c r="A184" s="4"/>
      <c r="B184" s="4"/>
      <c r="C184" s="4"/>
      <c r="D184" s="5"/>
      <c r="E184" s="5"/>
      <c r="F184" s="4"/>
      <c r="G184" s="6"/>
    </row>
    <row r="185" spans="1:7" x14ac:dyDescent="0.45">
      <c r="A185" s="4"/>
      <c r="B185" s="4"/>
      <c r="C185" s="4"/>
      <c r="D185" s="5"/>
      <c r="E185" s="5"/>
      <c r="F185" s="4"/>
      <c r="G185" s="6"/>
    </row>
    <row r="186" spans="1:7" x14ac:dyDescent="0.45">
      <c r="A186" s="4"/>
      <c r="B186" s="4"/>
      <c r="C186" s="4"/>
      <c r="D186" s="5"/>
      <c r="E186" s="5"/>
      <c r="F186" s="4"/>
      <c r="G186" s="6"/>
    </row>
    <row r="187" spans="1:7" x14ac:dyDescent="0.45">
      <c r="A187" s="4"/>
      <c r="B187" s="4"/>
      <c r="C187" s="4"/>
      <c r="D187" s="5"/>
      <c r="E187" s="5"/>
      <c r="F187" s="4"/>
      <c r="G187" s="6"/>
    </row>
    <row r="188" spans="1:7" x14ac:dyDescent="0.45">
      <c r="A188" s="4"/>
      <c r="B188" s="4"/>
      <c r="C188" s="4"/>
      <c r="D188" s="5"/>
      <c r="E188" s="5"/>
      <c r="F188" s="4"/>
      <c r="G188" s="6"/>
    </row>
    <row r="189" spans="1:7" x14ac:dyDescent="0.45">
      <c r="A189" s="4"/>
      <c r="B189" s="4"/>
      <c r="C189" s="4"/>
      <c r="D189" s="5"/>
      <c r="E189" s="5"/>
      <c r="F189" s="4"/>
      <c r="G189" s="6"/>
    </row>
    <row r="190" spans="1:7" x14ac:dyDescent="0.45">
      <c r="A190" s="4"/>
      <c r="B190" s="4"/>
      <c r="C190" s="4"/>
      <c r="D190" s="5"/>
      <c r="E190" s="5"/>
      <c r="F190" s="4"/>
      <c r="G190" s="6"/>
    </row>
    <row r="191" spans="1:7" x14ac:dyDescent="0.45">
      <c r="A191" s="4"/>
      <c r="B191" s="4"/>
      <c r="C191" s="4"/>
      <c r="D191" s="5"/>
      <c r="E191" s="5"/>
      <c r="F191" s="4"/>
      <c r="G191" s="6"/>
    </row>
    <row r="192" spans="1:7" x14ac:dyDescent="0.45">
      <c r="A192" s="4"/>
      <c r="B192" s="4"/>
      <c r="C192" s="4"/>
      <c r="D192" s="5"/>
      <c r="E192" s="5"/>
      <c r="F192" s="4"/>
      <c r="G192" s="6"/>
    </row>
    <row r="193" spans="1:7" x14ac:dyDescent="0.45">
      <c r="A193" s="4"/>
      <c r="B193" s="4"/>
      <c r="C193" s="4"/>
      <c r="D193" s="5"/>
      <c r="E193" s="5"/>
      <c r="F193" s="4"/>
      <c r="G193" s="6"/>
    </row>
    <row r="194" spans="1:7" x14ac:dyDescent="0.45">
      <c r="A194" s="4"/>
      <c r="B194" s="4"/>
      <c r="C194" s="4"/>
      <c r="D194" s="5"/>
      <c r="E194" s="5"/>
      <c r="F194" s="4"/>
      <c r="G194" s="6"/>
    </row>
    <row r="195" spans="1:7" x14ac:dyDescent="0.45">
      <c r="A195" s="4"/>
      <c r="B195" s="4"/>
      <c r="C195" s="4"/>
      <c r="D195" s="5"/>
      <c r="E195" s="5"/>
      <c r="F195" s="4"/>
      <c r="G195" s="6"/>
    </row>
  </sheetData>
  <sheetProtection algorithmName="SHA-512" hashValue="/ThWiNXH3eSa6YJKmmNiPyUMGso23ndzMVLwRWQ4A+JpIryoIhPIPuC5RcCcqE8isdUlMy8nilMmRpyJr1ACbw==" saltValue="mGdETZw4nytskAaDSOSjmA==" spinCount="100000" sheet="1" objects="1" scenarios="1"/>
  <protectedRanges>
    <protectedRange sqref="C7:C8 C9:G9 A12:B23" name="入力セル"/>
  </protectedRanges>
  <mergeCells count="23"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1:G1"/>
    <mergeCell ref="A2:C2"/>
    <mergeCell ref="B3:C3"/>
    <mergeCell ref="F6:F7"/>
    <mergeCell ref="G6:G7"/>
    <mergeCell ref="B4:C4"/>
    <mergeCell ref="B6:C6"/>
    <mergeCell ref="A7:A9"/>
    <mergeCell ref="C9:G9"/>
    <mergeCell ref="A10:G10"/>
  </mergeCells>
  <phoneticPr fontId="1"/>
  <conditionalFormatting sqref="A24:B24">
    <cfRule type="cellIs" dxfId="1" priority="1" operator="greaterThanOrEqual">
      <formula>1200</formula>
    </cfRule>
  </conditionalFormatting>
  <printOptions horizontalCentered="1" verticalCentered="1"/>
  <pageMargins left="0.23622047244094491" right="0.23622047244094491" top="0.74803149606299213" bottom="0.74803149606299213" header="0" footer="0"/>
  <pageSetup paperSize="9" scale="53" orientation="portrait" r:id="rId1"/>
  <rowBreaks count="1" manualBreakCount="1">
    <brk id="2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B84B-9846-4638-8689-4953CDCD61FB}">
  <sheetPr codeName="Sheet2"/>
  <dimension ref="A2:G207"/>
  <sheetViews>
    <sheetView tabSelected="1" zoomScaleNormal="100" zoomScaleSheetLayoutView="70" workbookViewId="0">
      <selection activeCell="C18" sqref="C18"/>
    </sheetView>
  </sheetViews>
  <sheetFormatPr defaultColWidth="22" defaultRowHeight="17.399999999999999" x14ac:dyDescent="0.45"/>
  <cols>
    <col min="1" max="1" width="27.69921875" style="1" customWidth="1"/>
    <col min="2" max="2" width="19.09765625" style="1" customWidth="1"/>
    <col min="3" max="3" width="21.8984375" style="1" customWidth="1"/>
    <col min="4" max="4" width="15.59765625" style="7" customWidth="1"/>
    <col min="5" max="5" width="21.19921875" style="7" customWidth="1"/>
    <col min="6" max="6" width="21.09765625" style="1" customWidth="1"/>
    <col min="7" max="7" width="27.69921875" style="1" customWidth="1"/>
    <col min="8" max="16384" width="22" style="1"/>
  </cols>
  <sheetData>
    <row r="2" spans="1:7" ht="26.4" x14ac:dyDescent="0.45">
      <c r="A2" s="99" t="s">
        <v>182</v>
      </c>
      <c r="B2" s="99"/>
      <c r="C2" s="99"/>
      <c r="D2" s="99"/>
      <c r="E2" s="99"/>
      <c r="F2" s="99"/>
      <c r="G2" s="99"/>
    </row>
    <row r="3" spans="1:7" ht="26.4" x14ac:dyDescent="0.45">
      <c r="A3" s="101" t="s">
        <v>0</v>
      </c>
      <c r="B3" s="101"/>
      <c r="C3" s="101"/>
      <c r="D3" s="101"/>
      <c r="E3" s="101"/>
      <c r="F3" s="101"/>
      <c r="G3" s="101"/>
    </row>
    <row r="4" spans="1:7" ht="18.600000000000001" customHeight="1" x14ac:dyDescent="0.45">
      <c r="A4" s="8"/>
      <c r="B4" s="9"/>
      <c r="C4" s="9"/>
      <c r="D4" s="9"/>
      <c r="E4" s="9"/>
      <c r="F4" s="9"/>
      <c r="G4" s="9"/>
    </row>
    <row r="5" spans="1:7" ht="152.25" customHeight="1" x14ac:dyDescent="0.45">
      <c r="A5" s="100" t="s">
        <v>183</v>
      </c>
      <c r="B5" s="100"/>
      <c r="C5" s="100"/>
      <c r="D5" s="100"/>
      <c r="E5" s="100"/>
      <c r="F5" s="100"/>
      <c r="G5" s="100"/>
    </row>
    <row r="6" spans="1:7" ht="15.75" customHeight="1" x14ac:dyDescent="0.45">
      <c r="A6" s="78"/>
      <c r="B6" s="78"/>
      <c r="C6" s="78"/>
      <c r="D6" s="78"/>
      <c r="E6" s="78"/>
      <c r="F6" s="78"/>
      <c r="G6" s="78"/>
    </row>
    <row r="7" spans="1:7" ht="42" customHeight="1" x14ac:dyDescent="0.75">
      <c r="A7" s="79" t="s">
        <v>7</v>
      </c>
      <c r="B7" s="79"/>
      <c r="C7" s="79"/>
      <c r="D7" s="32"/>
    </row>
    <row r="8" spans="1:7" ht="27.6" customHeight="1" x14ac:dyDescent="0.45">
      <c r="A8" s="52" t="s">
        <v>2</v>
      </c>
      <c r="B8" s="80" t="str">
        <f>IF(C17&lt;&gt;"",VLOOKUP($C17,'2024'!$A$1:$Q$332,4),"")</f>
        <v/>
      </c>
      <c r="C8" s="80"/>
      <c r="D8" s="24"/>
      <c r="E8" s="23"/>
      <c r="F8" s="24"/>
      <c r="G8" s="24"/>
    </row>
    <row r="9" spans="1:7" ht="27.6" customHeight="1" x14ac:dyDescent="0.45">
      <c r="A9" s="20" t="s">
        <v>3</v>
      </c>
      <c r="B9" s="80" t="str">
        <f>IF(C17&lt;&gt;"",VLOOKUP($C17,'2024'!$A$1:$Q$332,11),"")</f>
        <v/>
      </c>
      <c r="C9" s="80"/>
      <c r="D9" s="24"/>
      <c r="E9" s="23"/>
      <c r="F9" s="25"/>
      <c r="G9" s="24"/>
    </row>
    <row r="10" spans="1:7" s="3" customFormat="1" ht="27.6" customHeight="1" thickBot="1" x14ac:dyDescent="0.6">
      <c r="A10" s="53" t="s">
        <v>177</v>
      </c>
      <c r="B10" s="44" t="str">
        <f>IF(C17&lt;&gt;"",VLOOKUP($C17,'2024'!$A$1:$O$332,2),"")</f>
        <v/>
      </c>
      <c r="C10" s="44" t="str">
        <f>IF(C17&lt;&gt;"",VLOOKUP($C17,'2024'!$A$1:$O$332,3),"")</f>
        <v/>
      </c>
      <c r="D10" s="16" t="s">
        <v>178</v>
      </c>
      <c r="F10" s="26"/>
      <c r="G10" s="26"/>
    </row>
    <row r="11" spans="1:7" s="3" customFormat="1" ht="27.6" customHeight="1" x14ac:dyDescent="0.55000000000000004">
      <c r="A11" s="14" t="s">
        <v>4</v>
      </c>
      <c r="B11" s="102"/>
      <c r="C11" s="103"/>
      <c r="D11" s="33"/>
      <c r="E11" s="27"/>
      <c r="F11" s="81" t="s">
        <v>701</v>
      </c>
      <c r="G11" s="83">
        <f>D36</f>
        <v>0</v>
      </c>
    </row>
    <row r="12" spans="1:7" s="3" customFormat="1" ht="27.6" customHeight="1" thickBot="1" x14ac:dyDescent="0.6">
      <c r="A12" s="80" t="s">
        <v>176</v>
      </c>
      <c r="B12" s="36" t="s">
        <v>8</v>
      </c>
      <c r="C12" s="45"/>
      <c r="D12" s="34"/>
      <c r="E12" s="39"/>
      <c r="F12" s="82"/>
      <c r="G12" s="84"/>
    </row>
    <row r="13" spans="1:7" s="3" customFormat="1" ht="27.6" customHeight="1" x14ac:dyDescent="0.55000000000000004">
      <c r="A13" s="80"/>
      <c r="B13" s="36" t="s">
        <v>6</v>
      </c>
      <c r="C13" s="46"/>
      <c r="D13" s="35"/>
      <c r="E13" s="39"/>
      <c r="F13" s="39"/>
      <c r="G13" s="39"/>
    </row>
    <row r="14" spans="1:7" s="3" customFormat="1" ht="27.6" customHeight="1" thickBot="1" x14ac:dyDescent="0.55000000000000004">
      <c r="A14" s="87"/>
      <c r="B14" s="20" t="s">
        <v>175</v>
      </c>
      <c r="C14" s="98"/>
      <c r="D14" s="98"/>
      <c r="E14" s="98"/>
      <c r="F14" s="98"/>
      <c r="G14" s="98"/>
    </row>
    <row r="15" spans="1:7" s="3" customFormat="1" ht="26.4" x14ac:dyDescent="0.5">
      <c r="A15" s="89" t="s">
        <v>179</v>
      </c>
      <c r="B15" s="90"/>
      <c r="C15" s="90"/>
      <c r="D15" s="90"/>
      <c r="E15" s="90"/>
      <c r="F15" s="90"/>
      <c r="G15" s="91"/>
    </row>
    <row r="16" spans="1:7" s="3" customFormat="1" ht="54.6" customHeight="1" x14ac:dyDescent="0.5">
      <c r="A16" s="76" t="s">
        <v>174</v>
      </c>
      <c r="B16" s="77"/>
      <c r="C16" s="29" t="s">
        <v>31</v>
      </c>
      <c r="D16" s="21" t="s">
        <v>116</v>
      </c>
      <c r="E16" s="21" t="s">
        <v>35</v>
      </c>
      <c r="F16" s="54" t="s">
        <v>173</v>
      </c>
      <c r="G16" s="22" t="s">
        <v>32</v>
      </c>
    </row>
    <row r="17" spans="1:7" s="3" customFormat="1" ht="57" customHeight="1" x14ac:dyDescent="0.5">
      <c r="A17" s="96"/>
      <c r="B17" s="97"/>
      <c r="C17" s="29" t="str">
        <f>IF(OR(A17 &lt; 993, 1260&lt; A17), "",  "AJP-"&amp;TEXT(A17, "0000"))</f>
        <v/>
      </c>
      <c r="D17" s="21">
        <f>IF(C17&lt;&gt;"",VLOOKUP($C17,'2024'!$A$1:$Q$332,7),0)</f>
        <v>0</v>
      </c>
      <c r="E17" s="21" t="str">
        <f>IF(C17&lt;&gt;"",VLOOKUP($C17,'2024'!$A$1:$Q$332,12),"")</f>
        <v/>
      </c>
      <c r="F17" s="31" t="str">
        <f>IF(C17&lt;&gt;"",VLOOKUP($C17,'2024'!$A$1:$Q$332,9),"")</f>
        <v/>
      </c>
      <c r="G17" s="22" t="str">
        <f>IF(C17="","",IF(VLOOKUP($C17,'2024'!$A$1:$Q$332,11)=$B$9,"OK","会員番号不一致"))</f>
        <v/>
      </c>
    </row>
    <row r="18" spans="1:7" s="3" customFormat="1" ht="57" customHeight="1" x14ac:dyDescent="0.5">
      <c r="A18" s="96"/>
      <c r="B18" s="97"/>
      <c r="C18" s="29" t="str">
        <f t="shared" ref="C18:C35" si="0">IF(OR(A18 &lt; 993, 1260&lt; A18), "",  "AJP-"&amp;TEXT(A18, "0000"))</f>
        <v/>
      </c>
      <c r="D18" s="21">
        <f>IF(C18&lt;&gt;"",VLOOKUP($C18,'2024'!$A$1:$Q$332,7),0)</f>
        <v>0</v>
      </c>
      <c r="E18" s="21" t="str">
        <f>IF(C18&lt;&gt;"",VLOOKUP($C18,'2024'!$A$1:$Q$332,12),"")</f>
        <v/>
      </c>
      <c r="F18" s="31" t="str">
        <f>IF(C18&lt;&gt;"",VLOOKUP($C18,'2024'!$A$1:$Q$332,9),"")</f>
        <v/>
      </c>
      <c r="G18" s="22" t="str">
        <f>IF(C18="","",IF(VLOOKUP($C18,'2024'!$A$1:$Q$332,11)=$B$9,"OK","会員番号不一致"))</f>
        <v/>
      </c>
    </row>
    <row r="19" spans="1:7" s="3" customFormat="1" ht="57" customHeight="1" x14ac:dyDescent="0.5">
      <c r="A19" s="94"/>
      <c r="B19" s="95"/>
      <c r="C19" s="29" t="str">
        <f t="shared" si="0"/>
        <v/>
      </c>
      <c r="D19" s="21">
        <f>IF(C19&lt;&gt;"",VLOOKUP($C19,'2024'!$A$1:$Q$332,7),0)</f>
        <v>0</v>
      </c>
      <c r="E19" s="21" t="str">
        <f>IF(C19&lt;&gt;"",VLOOKUP($C19,'2024'!$A$1:$Q$332,12),"")</f>
        <v/>
      </c>
      <c r="F19" s="31" t="str">
        <f>IF(C19&lt;&gt;"",VLOOKUP($C19,'2024'!$A$1:$Q$332,9),"")</f>
        <v/>
      </c>
      <c r="G19" s="22" t="str">
        <f>IF(C19="","",IF(VLOOKUP($C19,'2024'!$A$1:$Q$332,11)=$B$9,"OK","会員番号不一致"))</f>
        <v/>
      </c>
    </row>
    <row r="20" spans="1:7" s="3" customFormat="1" ht="57" customHeight="1" x14ac:dyDescent="0.5">
      <c r="A20" s="94"/>
      <c r="B20" s="95"/>
      <c r="C20" s="29" t="str">
        <f t="shared" si="0"/>
        <v/>
      </c>
      <c r="D20" s="21">
        <f>IF(C20&lt;&gt;"",VLOOKUP($C20,'2024'!$A$1:$Q$332,7),0)</f>
        <v>0</v>
      </c>
      <c r="E20" s="21" t="str">
        <f>IF(C20&lt;&gt;"",VLOOKUP($C20,'2024'!$A$1:$Q$332,12),"")</f>
        <v/>
      </c>
      <c r="F20" s="31" t="str">
        <f>IF(C20&lt;&gt;"",VLOOKUP($C20,'2024'!$A$1:$Q$332,9),"")</f>
        <v/>
      </c>
      <c r="G20" s="22" t="str">
        <f>IF(C20="","",IF(VLOOKUP($C20,'2024'!$A$1:$Q$332,11)=$B$9,"OK","会員番号不一致"))</f>
        <v/>
      </c>
    </row>
    <row r="21" spans="1:7" s="3" customFormat="1" ht="57" customHeight="1" x14ac:dyDescent="0.5">
      <c r="A21" s="94"/>
      <c r="B21" s="95"/>
      <c r="C21" s="29" t="str">
        <f t="shared" si="0"/>
        <v/>
      </c>
      <c r="D21" s="21">
        <f>IF(C21&lt;&gt;"",VLOOKUP($C21,'2024'!$A$1:$Q$332,7),0)</f>
        <v>0</v>
      </c>
      <c r="E21" s="21" t="str">
        <f>IF(C21&lt;&gt;"",VLOOKUP($C21,'2024'!$A$1:$Q$332,12),"")</f>
        <v/>
      </c>
      <c r="F21" s="31" t="str">
        <f>IF(C21&lt;&gt;"",VLOOKUP($C21,'2024'!$A$1:$Q$332,9),"")</f>
        <v/>
      </c>
      <c r="G21" s="22" t="str">
        <f>IF(C21="","",IF(VLOOKUP($C21,'2024'!$A$1:$Q$332,11)=$B$9,"OK","会員番号不一致"))</f>
        <v/>
      </c>
    </row>
    <row r="22" spans="1:7" s="3" customFormat="1" ht="57" customHeight="1" x14ac:dyDescent="0.5">
      <c r="A22" s="94"/>
      <c r="B22" s="95"/>
      <c r="C22" s="29" t="str">
        <f t="shared" si="0"/>
        <v/>
      </c>
      <c r="D22" s="21">
        <f>IF(C22&lt;&gt;"",VLOOKUP($C22,'2024'!$A$1:$Q$332,7),0)</f>
        <v>0</v>
      </c>
      <c r="E22" s="21" t="str">
        <f>IF(C22&lt;&gt;"",VLOOKUP($C22,'2024'!$A$1:$Q$332,12),"")</f>
        <v/>
      </c>
      <c r="F22" s="31" t="str">
        <f>IF(C22&lt;&gt;"",VLOOKUP($C22,'2024'!$A$1:$Q$332,9),"")</f>
        <v/>
      </c>
      <c r="G22" s="22" t="str">
        <f>IF(C22="","",IF(VLOOKUP($C22,'2024'!$A$1:$Q$332,11)=$B$9,"OK","会員番号不一致"))</f>
        <v/>
      </c>
    </row>
    <row r="23" spans="1:7" s="3" customFormat="1" ht="57" customHeight="1" x14ac:dyDescent="0.5">
      <c r="A23" s="94"/>
      <c r="B23" s="95"/>
      <c r="C23" s="29" t="str">
        <f t="shared" si="0"/>
        <v/>
      </c>
      <c r="D23" s="21">
        <f>IF(C23&lt;&gt;"",VLOOKUP($C23,'2024'!$A$1:$Q$332,7),0)</f>
        <v>0</v>
      </c>
      <c r="E23" s="21" t="str">
        <f>IF(C23&lt;&gt;"",VLOOKUP($C23,'2024'!$A$1:$Q$332,12),"")</f>
        <v/>
      </c>
      <c r="F23" s="31" t="str">
        <f>IF(C23&lt;&gt;"",VLOOKUP($C23,'2024'!$A$1:$Q$332,9),"")</f>
        <v/>
      </c>
      <c r="G23" s="22" t="str">
        <f>IF(C23="","",IF(VLOOKUP($C23,'2024'!$A$1:$Q$332,11)=$B$9,"OK","会員番号不一致"))</f>
        <v/>
      </c>
    </row>
    <row r="24" spans="1:7" s="3" customFormat="1" ht="57" customHeight="1" x14ac:dyDescent="0.5">
      <c r="A24" s="94"/>
      <c r="B24" s="95"/>
      <c r="C24" s="29" t="str">
        <f t="shared" si="0"/>
        <v/>
      </c>
      <c r="D24" s="21">
        <f>IF(C24&lt;&gt;"",VLOOKUP($C24,'2024'!$A$1:$Q$332,7),0)</f>
        <v>0</v>
      </c>
      <c r="E24" s="21" t="str">
        <f>IF(C24&lt;&gt;"",VLOOKUP($C24,'2024'!$A$1:$Q$332,12),"")</f>
        <v/>
      </c>
      <c r="F24" s="31" t="str">
        <f>IF(C24&lt;&gt;"",VLOOKUP($C24,'2024'!$A$1:$Q$332,9),"")</f>
        <v/>
      </c>
      <c r="G24" s="22" t="str">
        <f>IF(C24="","",IF(VLOOKUP($C24,'2024'!$A$1:$Q$332,11)=$B$9,"OK","会員番号不一致"))</f>
        <v/>
      </c>
    </row>
    <row r="25" spans="1:7" s="3" customFormat="1" ht="57" customHeight="1" x14ac:dyDescent="0.5">
      <c r="A25" s="94"/>
      <c r="B25" s="95"/>
      <c r="C25" s="29" t="str">
        <f t="shared" si="0"/>
        <v/>
      </c>
      <c r="D25" s="21">
        <f>IF(C25&lt;&gt;"",VLOOKUP($C25,'2024'!$A$1:$Q$332,7),0)</f>
        <v>0</v>
      </c>
      <c r="E25" s="21" t="str">
        <f>IF(C25&lt;&gt;"",VLOOKUP($C25,'2024'!$A$1:$Q$332,12),"")</f>
        <v/>
      </c>
      <c r="F25" s="31" t="str">
        <f>IF(C25&lt;&gt;"",VLOOKUP($C25,'2024'!$A$1:$Q$332,9),"")</f>
        <v/>
      </c>
      <c r="G25" s="22" t="str">
        <f>IF(C25="","",IF(VLOOKUP($C25,'2024'!$A$1:$Q$332,11)=$B$9,"OK","会員番号不一致"))</f>
        <v/>
      </c>
    </row>
    <row r="26" spans="1:7" s="3" customFormat="1" ht="57" customHeight="1" x14ac:dyDescent="0.5">
      <c r="A26" s="94"/>
      <c r="B26" s="95"/>
      <c r="C26" s="29" t="str">
        <f t="shared" si="0"/>
        <v/>
      </c>
      <c r="D26" s="21">
        <f>IF(C26&lt;&gt;"",VLOOKUP($C26,'2024'!$A$1:$Q$332,7),0)</f>
        <v>0</v>
      </c>
      <c r="E26" s="21" t="str">
        <f>IF(C26&lt;&gt;"",VLOOKUP($C26,'2024'!$A$1:$Q$332,12),"")</f>
        <v/>
      </c>
      <c r="F26" s="31" t="str">
        <f>IF(C26&lt;&gt;"",VLOOKUP($C26,'2024'!$A$1:$Q$332,9),"")</f>
        <v/>
      </c>
      <c r="G26" s="22" t="str">
        <f>IF(C26="","",IF(VLOOKUP($C26,'2024'!$A$1:$Q$332,11)=$B$9,"OK","会員番号不一致"))</f>
        <v/>
      </c>
    </row>
    <row r="27" spans="1:7" s="3" customFormat="1" ht="57" customHeight="1" x14ac:dyDescent="0.5">
      <c r="A27" s="94"/>
      <c r="B27" s="95"/>
      <c r="C27" s="29" t="str">
        <f t="shared" si="0"/>
        <v/>
      </c>
      <c r="D27" s="21">
        <f>IF(C27&lt;&gt;"",VLOOKUP($C27,'2024'!$A$1:$Q$332,7),0)</f>
        <v>0</v>
      </c>
      <c r="E27" s="21" t="str">
        <f>IF(C27&lt;&gt;"",VLOOKUP($C27,'2024'!$A$1:$Q$332,12),"")</f>
        <v/>
      </c>
      <c r="F27" s="31" t="str">
        <f>IF(C27&lt;&gt;"",VLOOKUP($C27,'2024'!$A$1:$Q$332,9),"")</f>
        <v/>
      </c>
      <c r="G27" s="22" t="str">
        <f>IF(C27="","",IF(VLOOKUP($C27,'2024'!$A$1:$Q$332,11)=$B$9,"OK","会員番号不一致"))</f>
        <v/>
      </c>
    </row>
    <row r="28" spans="1:7" s="3" customFormat="1" ht="57" customHeight="1" x14ac:dyDescent="0.5">
      <c r="A28" s="55"/>
      <c r="B28" s="56"/>
      <c r="C28" s="29" t="str">
        <f t="shared" si="0"/>
        <v/>
      </c>
      <c r="D28" s="21">
        <f>IF(C28&lt;&gt;"",VLOOKUP($C28,'2024'!$A$1:$Q$332,7),0)</f>
        <v>0</v>
      </c>
      <c r="E28" s="21" t="str">
        <f>IF(C28&lt;&gt;"",VLOOKUP($C28,'2024'!$A$1:$Q$332,12),"")</f>
        <v/>
      </c>
      <c r="F28" s="31" t="str">
        <f>IF(C28&lt;&gt;"",VLOOKUP($C28,'2024'!$A$1:$Q$332,9),"")</f>
        <v/>
      </c>
      <c r="G28" s="22" t="str">
        <f>IF(C28="","",IF(VLOOKUP($C28,'2024'!$A$1:$Q$332,11)=$B$9,"OK","会員番号不一致"))</f>
        <v/>
      </c>
    </row>
    <row r="29" spans="1:7" s="3" customFormat="1" ht="57" customHeight="1" x14ac:dyDescent="0.5">
      <c r="A29" s="55"/>
      <c r="B29" s="56"/>
      <c r="C29" s="29" t="str">
        <f t="shared" si="0"/>
        <v/>
      </c>
      <c r="D29" s="21">
        <f>IF(C29&lt;&gt;"",VLOOKUP($C29,'2024'!$A$1:$Q$332,7),0)</f>
        <v>0</v>
      </c>
      <c r="E29" s="21" t="str">
        <f>IF(C29&lt;&gt;"",VLOOKUP($C29,'2024'!$A$1:$Q$332,12),"")</f>
        <v/>
      </c>
      <c r="F29" s="31" t="str">
        <f>IF(C29&lt;&gt;"",VLOOKUP($C29,'2024'!$A$1:$Q$332,9),"")</f>
        <v/>
      </c>
      <c r="G29" s="22" t="str">
        <f>IF(C29="","",IF(VLOOKUP($C29,'2024'!$A$1:$Q$332,11)=$B$9,"OK","会員番号不一致"))</f>
        <v/>
      </c>
    </row>
    <row r="30" spans="1:7" s="3" customFormat="1" ht="57" customHeight="1" x14ac:dyDescent="0.5">
      <c r="A30" s="55"/>
      <c r="B30" s="56"/>
      <c r="C30" s="29" t="str">
        <f t="shared" si="0"/>
        <v/>
      </c>
      <c r="D30" s="21">
        <f>IF(C30&lt;&gt;"",VLOOKUP($C30,'2024'!$A$1:$Q$332,7),0)</f>
        <v>0</v>
      </c>
      <c r="E30" s="21" t="str">
        <f>IF(C30&lt;&gt;"",VLOOKUP($C30,'2024'!$A$1:$Q$332,12),"")</f>
        <v/>
      </c>
      <c r="F30" s="31" t="str">
        <f>IF(C30&lt;&gt;"",VLOOKUP($C30,'2024'!$A$1:$Q$332,9),"")</f>
        <v/>
      </c>
      <c r="G30" s="22" t="str">
        <f>IF(C30="","",IF(VLOOKUP($C30,'2024'!$A$1:$Q$332,11)=$B$9,"OK","会員番号不一致"))</f>
        <v/>
      </c>
    </row>
    <row r="31" spans="1:7" s="3" customFormat="1" ht="57" customHeight="1" x14ac:dyDescent="0.5">
      <c r="A31" s="55"/>
      <c r="B31" s="56"/>
      <c r="C31" s="29" t="str">
        <f t="shared" si="0"/>
        <v/>
      </c>
      <c r="D31" s="21">
        <f>IF(C31&lt;&gt;"",VLOOKUP($C31,'2024'!$A$1:$Q$332,7),0)</f>
        <v>0</v>
      </c>
      <c r="E31" s="21" t="str">
        <f>IF(C31&lt;&gt;"",VLOOKUP($C31,'2024'!$A$1:$Q$332,12),"")</f>
        <v/>
      </c>
      <c r="F31" s="31" t="str">
        <f>IF(C31&lt;&gt;"",VLOOKUP($C31,'2024'!$A$1:$Q$332,9),"")</f>
        <v/>
      </c>
      <c r="G31" s="22" t="str">
        <f>IF(C31="","",IF(VLOOKUP($C31,'2024'!$A$1:$Q$332,11)=$B$9,"OK","会員番号不一致"))</f>
        <v/>
      </c>
    </row>
    <row r="32" spans="1:7" s="3" customFormat="1" ht="57" customHeight="1" x14ac:dyDescent="0.5">
      <c r="A32" s="94"/>
      <c r="B32" s="95"/>
      <c r="C32" s="29" t="str">
        <f t="shared" si="0"/>
        <v/>
      </c>
      <c r="D32" s="21">
        <f>IF(C32&lt;&gt;"",VLOOKUP($C32,'2024'!$A$1:$Q$332,7),0)</f>
        <v>0</v>
      </c>
      <c r="E32" s="21" t="str">
        <f>IF(C32&lt;&gt;"",VLOOKUP($C32,'2024'!$A$1:$Q$332,12),"")</f>
        <v/>
      </c>
      <c r="F32" s="31" t="str">
        <f>IF(C32&lt;&gt;"",VLOOKUP($C32,'2024'!$A$1:$Q$332,9),"")</f>
        <v/>
      </c>
      <c r="G32" s="22" t="str">
        <f>IF(C32="","",IF(VLOOKUP($C32,'2024'!$A$1:$Q$332,11)=$B$9,"OK","会員番号不一致"))</f>
        <v/>
      </c>
    </row>
    <row r="33" spans="1:7" s="3" customFormat="1" ht="57" customHeight="1" x14ac:dyDescent="0.5">
      <c r="A33" s="94"/>
      <c r="B33" s="95"/>
      <c r="C33" s="29" t="str">
        <f t="shared" si="0"/>
        <v/>
      </c>
      <c r="D33" s="21">
        <f>IF(C33&lt;&gt;"",VLOOKUP($C33,'2024'!$A$1:$Q$332,7),0)</f>
        <v>0</v>
      </c>
      <c r="E33" s="21" t="str">
        <f>IF(C33&lt;&gt;"",VLOOKUP($C33,'2024'!$A$1:$Q$332,12),"")</f>
        <v/>
      </c>
      <c r="F33" s="31" t="str">
        <f>IF(C33&lt;&gt;"",VLOOKUP($C33,'2024'!$A$1:$Q$332,9),"")</f>
        <v/>
      </c>
      <c r="G33" s="22" t="str">
        <f>IF(C33="","",IF(VLOOKUP($C33,'2024'!$A$1:$Q$332,11)=$B$9,"OK","会員番号不一致"))</f>
        <v/>
      </c>
    </row>
    <row r="34" spans="1:7" s="3" customFormat="1" ht="57" customHeight="1" x14ac:dyDescent="0.5">
      <c r="A34" s="94"/>
      <c r="B34" s="95"/>
      <c r="C34" s="29" t="str">
        <f t="shared" si="0"/>
        <v/>
      </c>
      <c r="D34" s="21">
        <f>IF(C34&lt;&gt;"",VLOOKUP($C34,'2024'!$A$1:$Q$332,7),0)</f>
        <v>0</v>
      </c>
      <c r="E34" s="21" t="str">
        <f>IF(C34&lt;&gt;"",VLOOKUP($C34,'2024'!$A$1:$Q$332,12),"")</f>
        <v/>
      </c>
      <c r="F34" s="31" t="str">
        <f>IF(C34&lt;&gt;"",VLOOKUP($C34,'2024'!$A$1:$Q$332,9),"")</f>
        <v/>
      </c>
      <c r="G34" s="22" t="str">
        <f>IF(C34="","",IF(VLOOKUP($C34,'2024'!$A$1:$Q$332,11)=$B$9,"OK","会員番号不一致"))</f>
        <v/>
      </c>
    </row>
    <row r="35" spans="1:7" s="3" customFormat="1" ht="57" customHeight="1" x14ac:dyDescent="0.5">
      <c r="A35" s="94"/>
      <c r="B35" s="95"/>
      <c r="C35" s="29" t="str">
        <f t="shared" si="0"/>
        <v/>
      </c>
      <c r="D35" s="21">
        <f>IF(C35&lt;&gt;"",VLOOKUP($C35,'2024'!$A$1:$Q$332,7),0)</f>
        <v>0</v>
      </c>
      <c r="E35" s="21" t="str">
        <f>IF(C35&lt;&gt;"",VLOOKUP($C35,'2024'!$A$1:$Q$332,12),"")</f>
        <v/>
      </c>
      <c r="F35" s="31" t="str">
        <f>IF(C35&lt;&gt;"",VLOOKUP($C35,'2024'!$A$1:$Q$332,9),"")</f>
        <v/>
      </c>
      <c r="G35" s="22" t="str">
        <f>IF(C35="","",IF(VLOOKUP($C35,'2024'!$A$1:$Q$332,11)=$B$9,"OK","会員番号不一致"))</f>
        <v/>
      </c>
    </row>
    <row r="36" spans="1:7" s="3" customFormat="1" ht="57" customHeight="1" thickBot="1" x14ac:dyDescent="0.55000000000000004">
      <c r="A36" s="38"/>
      <c r="B36" s="38"/>
      <c r="C36" s="37"/>
      <c r="D36" s="40">
        <f>SUM(D17:D35)</f>
        <v>0</v>
      </c>
      <c r="E36" s="38"/>
      <c r="F36" s="38"/>
      <c r="G36" s="38"/>
    </row>
    <row r="37" spans="1:7" s="3" customFormat="1" ht="57" customHeight="1" x14ac:dyDescent="0.5">
      <c r="A37" s="11"/>
      <c r="B37" s="11"/>
      <c r="C37" s="11"/>
      <c r="D37" s="12"/>
      <c r="E37" s="12"/>
      <c r="F37" s="13"/>
      <c r="G37" s="13"/>
    </row>
    <row r="38" spans="1:7" s="3" customFormat="1" ht="57" customHeight="1" x14ac:dyDescent="0.5">
      <c r="A38" s="11"/>
      <c r="B38" s="11"/>
      <c r="C38" s="11"/>
      <c r="D38" s="12"/>
      <c r="E38" s="12"/>
      <c r="F38" s="13"/>
      <c r="G38" s="13"/>
    </row>
    <row r="39" spans="1:7" s="3" customFormat="1" ht="57" customHeight="1" x14ac:dyDescent="0.5">
      <c r="A39" s="11"/>
      <c r="B39" s="11"/>
      <c r="C39" s="11"/>
      <c r="D39" s="12"/>
      <c r="E39" s="12"/>
      <c r="F39" s="13"/>
      <c r="G39" s="13"/>
    </row>
    <row r="40" spans="1:7" s="3" customFormat="1" ht="57" customHeight="1" x14ac:dyDescent="0.5">
      <c r="A40" s="11"/>
      <c r="B40" s="11"/>
      <c r="C40" s="11"/>
      <c r="D40" s="12"/>
      <c r="E40" s="12"/>
      <c r="F40" s="13"/>
      <c r="G40" s="13"/>
    </row>
    <row r="41" spans="1:7" s="3" customFormat="1" ht="57" customHeight="1" x14ac:dyDescent="0.5">
      <c r="A41" s="11"/>
      <c r="B41" s="11"/>
      <c r="C41" s="11"/>
      <c r="D41" s="12"/>
      <c r="E41" s="12"/>
      <c r="F41" s="13"/>
      <c r="G41" s="13"/>
    </row>
    <row r="42" spans="1:7" s="3" customFormat="1" ht="57" customHeight="1" x14ac:dyDescent="0.5">
      <c r="A42" s="11"/>
      <c r="B42" s="11"/>
      <c r="C42" s="11"/>
      <c r="D42" s="12"/>
      <c r="E42" s="12"/>
      <c r="F42" s="13"/>
      <c r="G42" s="13"/>
    </row>
    <row r="43" spans="1:7" s="3" customFormat="1" ht="57" customHeight="1" x14ac:dyDescent="0.5">
      <c r="A43" s="11"/>
      <c r="B43" s="11"/>
      <c r="C43" s="11"/>
      <c r="D43" s="12"/>
      <c r="E43" s="12"/>
      <c r="F43" s="13"/>
      <c r="G43" s="13"/>
    </row>
    <row r="44" spans="1:7" s="3" customFormat="1" ht="87.6" customHeight="1" x14ac:dyDescent="0.5">
      <c r="A44" s="11"/>
      <c r="B44" s="11"/>
      <c r="C44" s="11"/>
      <c r="D44" s="12"/>
      <c r="E44" s="12"/>
      <c r="F44" s="13"/>
      <c r="G44" s="13"/>
    </row>
    <row r="45" spans="1:7" s="3" customFormat="1" ht="87.6" customHeight="1" x14ac:dyDescent="0.5">
      <c r="A45" s="11"/>
      <c r="B45" s="11"/>
      <c r="C45" s="11"/>
      <c r="D45" s="12"/>
      <c r="E45" s="12"/>
      <c r="F45" s="13"/>
      <c r="G45" s="13"/>
    </row>
    <row r="46" spans="1:7" s="3" customFormat="1" ht="19.2" x14ac:dyDescent="0.5">
      <c r="A46" s="11"/>
      <c r="B46" s="11"/>
      <c r="C46" s="11"/>
      <c r="D46" s="12"/>
      <c r="E46" s="12"/>
      <c r="F46" s="13"/>
      <c r="G46" s="13"/>
    </row>
    <row r="47" spans="1:7" s="3" customFormat="1" ht="19.2" x14ac:dyDescent="0.5">
      <c r="A47" s="11"/>
      <c r="B47" s="11"/>
      <c r="C47" s="11"/>
      <c r="D47" s="12"/>
      <c r="E47" s="12"/>
      <c r="F47" s="13"/>
      <c r="G47" s="13"/>
    </row>
    <row r="48" spans="1:7" s="3" customFormat="1" ht="19.2" x14ac:dyDescent="0.5">
      <c r="A48" s="11"/>
      <c r="B48" s="11"/>
      <c r="C48" s="11"/>
      <c r="D48" s="12"/>
      <c r="E48" s="12"/>
      <c r="F48" s="13"/>
      <c r="G48" s="13"/>
    </row>
    <row r="49" spans="1:7" s="3" customFormat="1" ht="19.2" x14ac:dyDescent="0.5">
      <c r="A49" s="11"/>
      <c r="B49" s="11"/>
      <c r="C49" s="11"/>
      <c r="D49" s="12"/>
      <c r="E49" s="12"/>
      <c r="F49" s="13"/>
      <c r="G49" s="13"/>
    </row>
    <row r="50" spans="1:7" s="3" customFormat="1" ht="19.2" x14ac:dyDescent="0.5">
      <c r="A50" s="11"/>
      <c r="B50" s="11"/>
      <c r="C50" s="11"/>
      <c r="D50" s="12"/>
      <c r="E50" s="12"/>
      <c r="F50" s="13"/>
      <c r="G50" s="13"/>
    </row>
    <row r="51" spans="1:7" s="3" customFormat="1" ht="19.2" x14ac:dyDescent="0.5">
      <c r="A51" s="11"/>
      <c r="B51" s="11"/>
      <c r="C51" s="11"/>
      <c r="D51" s="12"/>
      <c r="E51" s="12"/>
      <c r="F51" s="13"/>
      <c r="G51" s="13"/>
    </row>
    <row r="52" spans="1:7" s="3" customFormat="1" ht="19.2" x14ac:dyDescent="0.5">
      <c r="A52" s="11"/>
      <c r="B52" s="11"/>
      <c r="C52" s="11"/>
      <c r="D52" s="12"/>
      <c r="E52" s="12"/>
      <c r="F52" s="13"/>
      <c r="G52" s="13"/>
    </row>
    <row r="53" spans="1:7" s="3" customFormat="1" ht="19.2" x14ac:dyDescent="0.5">
      <c r="A53" s="11"/>
      <c r="B53" s="11"/>
      <c r="C53" s="11"/>
      <c r="D53" s="12"/>
      <c r="E53" s="12"/>
      <c r="F53" s="13"/>
      <c r="G53" s="13"/>
    </row>
    <row r="54" spans="1:7" s="3" customFormat="1" ht="19.2" x14ac:dyDescent="0.5">
      <c r="A54" s="11"/>
      <c r="B54" s="11"/>
      <c r="C54" s="11"/>
      <c r="D54" s="12"/>
      <c r="E54" s="12"/>
      <c r="F54" s="13"/>
      <c r="G54" s="13"/>
    </row>
    <row r="55" spans="1:7" s="3" customFormat="1" ht="19.2" x14ac:dyDescent="0.5">
      <c r="A55" s="11"/>
      <c r="B55" s="11"/>
      <c r="C55" s="11"/>
      <c r="D55" s="12"/>
      <c r="E55" s="12"/>
      <c r="F55" s="13"/>
      <c r="G55" s="13"/>
    </row>
    <row r="56" spans="1:7" s="3" customFormat="1" ht="19.2" x14ac:dyDescent="0.5">
      <c r="A56" s="11"/>
      <c r="B56" s="11"/>
      <c r="C56" s="11"/>
      <c r="D56" s="12"/>
      <c r="E56" s="12"/>
      <c r="F56" s="13"/>
      <c r="G56" s="13"/>
    </row>
    <row r="57" spans="1:7" s="3" customFormat="1" ht="19.2" x14ac:dyDescent="0.5">
      <c r="A57" s="11"/>
      <c r="B57" s="11"/>
      <c r="C57" s="11"/>
      <c r="D57" s="12"/>
      <c r="E57" s="12"/>
      <c r="F57" s="13"/>
      <c r="G57" s="13"/>
    </row>
    <row r="58" spans="1:7" s="3" customFormat="1" x14ac:dyDescent="0.5">
      <c r="A58" s="10"/>
      <c r="B58" s="10"/>
      <c r="C58" s="10"/>
      <c r="D58" s="5"/>
      <c r="E58" s="5"/>
      <c r="F58" s="6"/>
      <c r="G58" s="6"/>
    </row>
    <row r="59" spans="1:7" s="3" customFormat="1" x14ac:dyDescent="0.5">
      <c r="A59" s="10"/>
      <c r="B59" s="10"/>
      <c r="C59" s="10"/>
      <c r="D59" s="5"/>
      <c r="E59" s="5"/>
      <c r="F59" s="6"/>
      <c r="G59" s="6"/>
    </row>
    <row r="60" spans="1:7" s="3" customFormat="1" x14ac:dyDescent="0.5">
      <c r="A60" s="10"/>
      <c r="B60" s="10"/>
      <c r="C60" s="10"/>
      <c r="D60" s="5"/>
      <c r="E60" s="5"/>
      <c r="F60" s="6"/>
      <c r="G60" s="6"/>
    </row>
    <row r="61" spans="1:7" s="3" customFormat="1" x14ac:dyDescent="0.5">
      <c r="A61" s="10"/>
      <c r="B61" s="10"/>
      <c r="C61" s="10"/>
      <c r="D61" s="5"/>
      <c r="E61" s="5"/>
      <c r="F61" s="6"/>
      <c r="G61" s="6"/>
    </row>
    <row r="62" spans="1:7" s="3" customFormat="1" x14ac:dyDescent="0.5">
      <c r="A62" s="10"/>
      <c r="B62" s="10"/>
      <c r="C62" s="10"/>
      <c r="D62" s="5"/>
      <c r="E62" s="5"/>
      <c r="F62" s="6"/>
      <c r="G62" s="6"/>
    </row>
    <row r="63" spans="1:7" s="3" customFormat="1" x14ac:dyDescent="0.5">
      <c r="A63" s="10"/>
      <c r="B63" s="10"/>
      <c r="C63" s="10"/>
      <c r="D63" s="5"/>
      <c r="E63" s="5"/>
      <c r="F63" s="6"/>
      <c r="G63" s="6"/>
    </row>
    <row r="64" spans="1:7" s="3" customFormat="1" x14ac:dyDescent="0.5">
      <c r="A64" s="10"/>
      <c r="B64" s="10"/>
      <c r="C64" s="10"/>
      <c r="D64" s="5"/>
      <c r="E64" s="5"/>
      <c r="F64" s="6"/>
      <c r="G64" s="6"/>
    </row>
    <row r="65" spans="1:7" s="3" customFormat="1" x14ac:dyDescent="0.5">
      <c r="A65" s="10"/>
      <c r="B65" s="10"/>
      <c r="C65" s="10"/>
      <c r="D65" s="5"/>
      <c r="E65" s="5"/>
      <c r="F65" s="6"/>
      <c r="G65" s="6"/>
    </row>
    <row r="66" spans="1:7" s="3" customFormat="1" x14ac:dyDescent="0.5">
      <c r="A66" s="10"/>
      <c r="B66" s="10"/>
      <c r="C66" s="10"/>
      <c r="D66" s="5"/>
      <c r="E66" s="5"/>
      <c r="F66" s="6"/>
      <c r="G66" s="6"/>
    </row>
    <row r="67" spans="1:7" s="3" customFormat="1" x14ac:dyDescent="0.5">
      <c r="A67" s="10"/>
      <c r="B67" s="10"/>
      <c r="C67" s="10"/>
      <c r="D67" s="5"/>
      <c r="E67" s="5"/>
      <c r="F67" s="6"/>
      <c r="G67" s="6"/>
    </row>
    <row r="68" spans="1:7" s="3" customFormat="1" x14ac:dyDescent="0.5">
      <c r="A68" s="10"/>
      <c r="B68" s="10"/>
      <c r="C68" s="10"/>
      <c r="D68" s="5"/>
      <c r="E68" s="5"/>
      <c r="F68" s="6"/>
      <c r="G68" s="6"/>
    </row>
    <row r="69" spans="1:7" s="3" customFormat="1" x14ac:dyDescent="0.5">
      <c r="A69" s="10"/>
      <c r="B69" s="10"/>
      <c r="C69" s="10"/>
      <c r="D69" s="5"/>
      <c r="E69" s="5"/>
      <c r="F69" s="6"/>
      <c r="G69" s="6"/>
    </row>
    <row r="70" spans="1:7" s="3" customFormat="1" x14ac:dyDescent="0.5">
      <c r="A70" s="10"/>
      <c r="B70" s="10"/>
      <c r="C70" s="10"/>
      <c r="D70" s="5"/>
      <c r="E70" s="5"/>
      <c r="F70" s="6"/>
      <c r="G70" s="6"/>
    </row>
    <row r="71" spans="1:7" s="3" customFormat="1" x14ac:dyDescent="0.5">
      <c r="A71" s="10"/>
      <c r="B71" s="10"/>
      <c r="C71" s="10"/>
      <c r="D71" s="5"/>
      <c r="E71" s="5"/>
      <c r="F71" s="6"/>
      <c r="G71" s="6"/>
    </row>
    <row r="72" spans="1:7" s="3" customFormat="1" x14ac:dyDescent="0.5">
      <c r="A72" s="10"/>
      <c r="B72" s="10"/>
      <c r="C72" s="10"/>
      <c r="D72" s="5"/>
      <c r="E72" s="5"/>
      <c r="F72" s="6"/>
      <c r="G72" s="6"/>
    </row>
    <row r="73" spans="1:7" s="3" customFormat="1" x14ac:dyDescent="0.5">
      <c r="A73" s="10"/>
      <c r="B73" s="10"/>
      <c r="C73" s="10"/>
      <c r="D73" s="5"/>
      <c r="E73" s="5"/>
      <c r="F73" s="6"/>
      <c r="G73" s="6"/>
    </row>
    <row r="74" spans="1:7" s="3" customFormat="1" x14ac:dyDescent="0.5">
      <c r="A74" s="10"/>
      <c r="B74" s="10"/>
      <c r="C74" s="10"/>
      <c r="D74" s="5"/>
      <c r="E74" s="5"/>
      <c r="F74" s="6"/>
      <c r="G74" s="6"/>
    </row>
    <row r="75" spans="1:7" s="3" customFormat="1" x14ac:dyDescent="0.5">
      <c r="A75" s="10"/>
      <c r="B75" s="10"/>
      <c r="C75" s="10"/>
      <c r="D75" s="5"/>
      <c r="E75" s="5"/>
      <c r="F75" s="6"/>
      <c r="G75" s="6"/>
    </row>
    <row r="76" spans="1:7" s="3" customFormat="1" x14ac:dyDescent="0.5">
      <c r="A76" s="10"/>
      <c r="B76" s="10"/>
      <c r="C76" s="10"/>
      <c r="D76" s="5"/>
      <c r="E76" s="5"/>
      <c r="F76" s="6"/>
      <c r="G76" s="6"/>
    </row>
    <row r="77" spans="1:7" s="3" customFormat="1" x14ac:dyDescent="0.5">
      <c r="A77" s="10"/>
      <c r="B77" s="10"/>
      <c r="C77" s="10"/>
      <c r="D77" s="5"/>
      <c r="E77" s="5"/>
      <c r="F77" s="6"/>
      <c r="G77" s="6"/>
    </row>
    <row r="78" spans="1:7" s="3" customFormat="1" x14ac:dyDescent="0.5">
      <c r="A78" s="10"/>
      <c r="B78" s="10"/>
      <c r="C78" s="10"/>
      <c r="D78" s="5"/>
      <c r="E78" s="5"/>
      <c r="F78" s="6"/>
      <c r="G78" s="6"/>
    </row>
    <row r="79" spans="1:7" s="3" customFormat="1" x14ac:dyDescent="0.5">
      <c r="A79" s="10"/>
      <c r="B79" s="10"/>
      <c r="C79" s="10"/>
      <c r="D79" s="5"/>
      <c r="E79" s="5"/>
      <c r="F79" s="6"/>
      <c r="G79" s="6"/>
    </row>
    <row r="80" spans="1:7" s="3" customFormat="1" x14ac:dyDescent="0.5">
      <c r="A80" s="10"/>
      <c r="B80" s="10"/>
      <c r="C80" s="10"/>
      <c r="D80" s="5"/>
      <c r="E80" s="5"/>
      <c r="F80" s="6"/>
      <c r="G80" s="6"/>
    </row>
    <row r="81" spans="1:7" s="3" customFormat="1" x14ac:dyDescent="0.5">
      <c r="A81" s="10"/>
      <c r="B81" s="10"/>
      <c r="C81" s="10"/>
      <c r="D81" s="5"/>
      <c r="E81" s="5"/>
      <c r="F81" s="6"/>
      <c r="G81" s="6"/>
    </row>
    <row r="82" spans="1:7" s="3" customFormat="1" x14ac:dyDescent="0.5">
      <c r="A82" s="10"/>
      <c r="B82" s="10"/>
      <c r="C82" s="10"/>
      <c r="D82" s="5"/>
      <c r="E82" s="5"/>
      <c r="F82" s="6"/>
      <c r="G82" s="6"/>
    </row>
    <row r="83" spans="1:7" s="3" customFormat="1" x14ac:dyDescent="0.5">
      <c r="A83" s="10"/>
      <c r="B83" s="10"/>
      <c r="C83" s="10"/>
      <c r="D83" s="5"/>
      <c r="E83" s="5"/>
      <c r="F83" s="6"/>
      <c r="G83" s="6"/>
    </row>
    <row r="84" spans="1:7" s="3" customFormat="1" x14ac:dyDescent="0.5">
      <c r="A84" s="10"/>
      <c r="B84" s="10"/>
      <c r="C84" s="10"/>
      <c r="D84" s="5"/>
      <c r="E84" s="5"/>
      <c r="F84" s="6"/>
      <c r="G84" s="6"/>
    </row>
    <row r="85" spans="1:7" s="3" customFormat="1" x14ac:dyDescent="0.5">
      <c r="A85" s="10"/>
      <c r="B85" s="10"/>
      <c r="C85" s="10"/>
      <c r="D85" s="5"/>
      <c r="E85" s="5"/>
      <c r="F85" s="6"/>
      <c r="G85" s="6"/>
    </row>
    <row r="86" spans="1:7" s="3" customFormat="1" x14ac:dyDescent="0.5">
      <c r="A86" s="10"/>
      <c r="B86" s="10"/>
      <c r="C86" s="10"/>
      <c r="D86" s="5"/>
      <c r="E86" s="5"/>
      <c r="F86" s="6"/>
      <c r="G86" s="6"/>
    </row>
    <row r="87" spans="1:7" s="3" customFormat="1" x14ac:dyDescent="0.5">
      <c r="A87" s="10"/>
      <c r="B87" s="10"/>
      <c r="C87" s="10"/>
      <c r="D87" s="5"/>
      <c r="E87" s="5"/>
      <c r="F87" s="6"/>
      <c r="G87" s="6"/>
    </row>
    <row r="88" spans="1:7" s="3" customFormat="1" x14ac:dyDescent="0.5">
      <c r="A88" s="10"/>
      <c r="B88" s="10"/>
      <c r="C88" s="10"/>
      <c r="D88" s="5"/>
      <c r="E88" s="5"/>
      <c r="F88" s="6"/>
      <c r="G88" s="6"/>
    </row>
    <row r="89" spans="1:7" s="3" customFormat="1" x14ac:dyDescent="0.5">
      <c r="A89" s="10"/>
      <c r="B89" s="10"/>
      <c r="C89" s="10"/>
      <c r="D89" s="5"/>
      <c r="E89" s="5"/>
      <c r="F89" s="6"/>
      <c r="G89" s="6"/>
    </row>
    <row r="90" spans="1:7" s="3" customFormat="1" x14ac:dyDescent="0.5">
      <c r="A90" s="10"/>
      <c r="B90" s="10"/>
      <c r="C90" s="10"/>
      <c r="D90" s="5"/>
      <c r="E90" s="5"/>
      <c r="F90" s="6"/>
      <c r="G90" s="6"/>
    </row>
    <row r="91" spans="1:7" s="3" customFormat="1" x14ac:dyDescent="0.5">
      <c r="A91" s="10"/>
      <c r="B91" s="10"/>
      <c r="C91" s="10"/>
      <c r="D91" s="5"/>
      <c r="E91" s="5"/>
      <c r="F91" s="6"/>
      <c r="G91" s="6"/>
    </row>
    <row r="92" spans="1:7" s="3" customFormat="1" x14ac:dyDescent="0.5">
      <c r="A92" s="10"/>
      <c r="B92" s="10"/>
      <c r="C92" s="10"/>
      <c r="D92" s="5"/>
      <c r="E92" s="5"/>
      <c r="F92" s="6"/>
      <c r="G92" s="6"/>
    </row>
    <row r="93" spans="1:7" s="3" customFormat="1" x14ac:dyDescent="0.5">
      <c r="A93" s="10"/>
      <c r="B93" s="10"/>
      <c r="C93" s="10"/>
      <c r="D93" s="5"/>
      <c r="E93" s="5"/>
      <c r="F93" s="6"/>
      <c r="G93" s="6"/>
    </row>
    <row r="94" spans="1:7" s="3" customFormat="1" x14ac:dyDescent="0.5">
      <c r="A94" s="10"/>
      <c r="B94" s="10"/>
      <c r="C94" s="10"/>
      <c r="D94" s="5"/>
      <c r="E94" s="5"/>
      <c r="F94" s="6"/>
      <c r="G94" s="6"/>
    </row>
    <row r="95" spans="1:7" s="3" customFormat="1" x14ac:dyDescent="0.5">
      <c r="A95" s="10"/>
      <c r="B95" s="10"/>
      <c r="C95" s="10"/>
      <c r="D95" s="5"/>
      <c r="E95" s="5"/>
      <c r="F95" s="6"/>
      <c r="G95" s="6"/>
    </row>
    <row r="96" spans="1:7" s="3" customFormat="1" x14ac:dyDescent="0.5">
      <c r="A96" s="10"/>
      <c r="B96" s="10"/>
      <c r="C96" s="10"/>
      <c r="D96" s="5"/>
      <c r="E96" s="5"/>
      <c r="F96" s="6"/>
      <c r="G96" s="6"/>
    </row>
    <row r="97" spans="1:7" s="3" customFormat="1" x14ac:dyDescent="0.5">
      <c r="A97" s="10"/>
      <c r="B97" s="10"/>
      <c r="C97" s="10"/>
      <c r="D97" s="5"/>
      <c r="E97" s="5"/>
      <c r="F97" s="6"/>
      <c r="G97" s="6"/>
    </row>
    <row r="98" spans="1:7" s="3" customFormat="1" x14ac:dyDescent="0.5">
      <c r="A98" s="10"/>
      <c r="B98" s="10"/>
      <c r="C98" s="10"/>
      <c r="D98" s="5"/>
      <c r="E98" s="5"/>
      <c r="F98" s="6"/>
      <c r="G98" s="6"/>
    </row>
    <row r="99" spans="1:7" s="3" customFormat="1" x14ac:dyDescent="0.5">
      <c r="A99" s="10"/>
      <c r="B99" s="10"/>
      <c r="C99" s="10"/>
      <c r="D99" s="5"/>
      <c r="E99" s="5"/>
      <c r="F99" s="6"/>
      <c r="G99" s="6"/>
    </row>
    <row r="100" spans="1:7" s="3" customFormat="1" x14ac:dyDescent="0.5">
      <c r="A100" s="10"/>
      <c r="B100" s="10"/>
      <c r="C100" s="10"/>
      <c r="D100" s="5"/>
      <c r="E100" s="5"/>
      <c r="F100" s="6"/>
      <c r="G100" s="6"/>
    </row>
    <row r="101" spans="1:7" s="3" customFormat="1" x14ac:dyDescent="0.5">
      <c r="A101" s="10"/>
      <c r="B101" s="10"/>
      <c r="C101" s="10"/>
      <c r="D101" s="5"/>
      <c r="E101" s="5"/>
      <c r="F101" s="6"/>
      <c r="G101" s="6"/>
    </row>
    <row r="102" spans="1:7" s="3" customFormat="1" x14ac:dyDescent="0.5">
      <c r="A102" s="10"/>
      <c r="B102" s="10"/>
      <c r="C102" s="10"/>
      <c r="D102" s="5"/>
      <c r="E102" s="5"/>
      <c r="F102" s="6"/>
      <c r="G102" s="6"/>
    </row>
    <row r="103" spans="1:7" s="3" customFormat="1" x14ac:dyDescent="0.5">
      <c r="A103" s="10"/>
      <c r="B103" s="10"/>
      <c r="C103" s="10"/>
      <c r="D103" s="5"/>
      <c r="E103" s="5"/>
      <c r="F103" s="6"/>
      <c r="G103" s="6"/>
    </row>
    <row r="104" spans="1:7" s="3" customFormat="1" x14ac:dyDescent="0.5">
      <c r="A104" s="10"/>
      <c r="B104" s="10"/>
      <c r="C104" s="10"/>
      <c r="D104" s="5"/>
      <c r="E104" s="5"/>
      <c r="F104" s="6"/>
      <c r="G104" s="6"/>
    </row>
    <row r="105" spans="1:7" s="3" customFormat="1" x14ac:dyDescent="0.5">
      <c r="A105" s="10"/>
      <c r="B105" s="10"/>
      <c r="C105" s="10"/>
      <c r="D105" s="5"/>
      <c r="E105" s="5"/>
      <c r="F105" s="6"/>
      <c r="G105" s="6"/>
    </row>
    <row r="106" spans="1:7" s="3" customFormat="1" x14ac:dyDescent="0.5">
      <c r="A106" s="10"/>
      <c r="B106" s="10"/>
      <c r="C106" s="10"/>
      <c r="D106" s="5"/>
      <c r="E106" s="5"/>
      <c r="F106" s="6"/>
      <c r="G106" s="6"/>
    </row>
    <row r="107" spans="1:7" s="3" customFormat="1" x14ac:dyDescent="0.5">
      <c r="A107" s="10"/>
      <c r="B107" s="10"/>
      <c r="C107" s="10"/>
      <c r="D107" s="5"/>
      <c r="E107" s="5"/>
      <c r="F107" s="6"/>
      <c r="G107" s="6"/>
    </row>
    <row r="108" spans="1:7" s="3" customFormat="1" x14ac:dyDescent="0.5">
      <c r="A108" s="10"/>
      <c r="B108" s="10"/>
      <c r="C108" s="10"/>
      <c r="D108" s="5"/>
      <c r="E108" s="5"/>
      <c r="F108" s="6"/>
      <c r="G108" s="6"/>
    </row>
    <row r="109" spans="1:7" s="3" customFormat="1" x14ac:dyDescent="0.5">
      <c r="A109" s="10"/>
      <c r="B109" s="10"/>
      <c r="C109" s="10"/>
      <c r="D109" s="5"/>
      <c r="E109" s="5"/>
      <c r="F109" s="6"/>
      <c r="G109" s="6"/>
    </row>
    <row r="110" spans="1:7" x14ac:dyDescent="0.45">
      <c r="A110" s="10"/>
      <c r="B110" s="10"/>
      <c r="C110" s="10"/>
      <c r="D110" s="5"/>
      <c r="E110" s="5"/>
      <c r="F110" s="6"/>
      <c r="G110" s="6"/>
    </row>
    <row r="111" spans="1:7" x14ac:dyDescent="0.45">
      <c r="A111" s="10"/>
      <c r="B111" s="10"/>
      <c r="C111" s="10"/>
      <c r="D111" s="5"/>
      <c r="E111" s="5"/>
      <c r="F111" s="6"/>
      <c r="G111" s="6"/>
    </row>
    <row r="112" spans="1:7" x14ac:dyDescent="0.45">
      <c r="A112" s="10"/>
      <c r="B112" s="10"/>
      <c r="C112" s="10"/>
      <c r="D112" s="5"/>
      <c r="E112" s="5"/>
      <c r="F112" s="6"/>
      <c r="G112" s="6"/>
    </row>
    <row r="113" spans="1:7" x14ac:dyDescent="0.45">
      <c r="A113" s="10"/>
      <c r="B113" s="10"/>
      <c r="C113" s="10"/>
      <c r="D113" s="5"/>
      <c r="E113" s="5"/>
      <c r="F113" s="6"/>
      <c r="G113" s="6"/>
    </row>
    <row r="114" spans="1:7" x14ac:dyDescent="0.45">
      <c r="A114" s="10"/>
      <c r="B114" s="10"/>
      <c r="C114" s="10"/>
      <c r="D114" s="5"/>
      <c r="E114" s="5"/>
      <c r="F114" s="6"/>
      <c r="G114" s="6"/>
    </row>
    <row r="115" spans="1:7" x14ac:dyDescent="0.45">
      <c r="A115" s="10"/>
      <c r="B115" s="10"/>
      <c r="C115" s="10"/>
      <c r="D115" s="5"/>
      <c r="E115" s="5"/>
      <c r="F115" s="6"/>
      <c r="G115" s="6"/>
    </row>
    <row r="116" spans="1:7" x14ac:dyDescent="0.45">
      <c r="A116" s="10"/>
      <c r="B116" s="10"/>
      <c r="C116" s="10"/>
      <c r="D116" s="5"/>
      <c r="E116" s="5"/>
      <c r="F116" s="6"/>
      <c r="G116" s="6"/>
    </row>
    <row r="117" spans="1:7" x14ac:dyDescent="0.45">
      <c r="A117" s="10"/>
      <c r="B117" s="10"/>
      <c r="C117" s="10"/>
      <c r="D117" s="5"/>
      <c r="E117" s="5"/>
      <c r="F117" s="6"/>
      <c r="G117" s="6"/>
    </row>
    <row r="118" spans="1:7" x14ac:dyDescent="0.45">
      <c r="A118" s="10"/>
      <c r="B118" s="10"/>
      <c r="C118" s="10"/>
      <c r="D118" s="5"/>
      <c r="E118" s="5"/>
      <c r="F118" s="6"/>
      <c r="G118" s="6"/>
    </row>
    <row r="119" spans="1:7" x14ac:dyDescent="0.45">
      <c r="A119" s="10"/>
      <c r="B119" s="10"/>
      <c r="C119" s="10"/>
      <c r="D119" s="5"/>
      <c r="E119" s="5"/>
      <c r="F119" s="6"/>
      <c r="G119" s="6"/>
    </row>
    <row r="120" spans="1:7" x14ac:dyDescent="0.45">
      <c r="A120" s="10"/>
      <c r="B120" s="10"/>
      <c r="C120" s="10"/>
      <c r="D120" s="5"/>
      <c r="E120" s="5"/>
      <c r="F120" s="6"/>
      <c r="G120" s="6"/>
    </row>
    <row r="121" spans="1:7" x14ac:dyDescent="0.45">
      <c r="A121" s="10"/>
      <c r="B121" s="10"/>
      <c r="C121" s="10"/>
      <c r="D121" s="5"/>
      <c r="E121" s="5"/>
      <c r="F121" s="6"/>
      <c r="G121" s="6"/>
    </row>
    <row r="122" spans="1:7" x14ac:dyDescent="0.45">
      <c r="A122" s="10"/>
      <c r="B122" s="10"/>
      <c r="C122" s="10"/>
      <c r="D122" s="5"/>
      <c r="E122" s="5"/>
      <c r="F122" s="6"/>
      <c r="G122" s="6"/>
    </row>
    <row r="123" spans="1:7" x14ac:dyDescent="0.45">
      <c r="A123" s="10"/>
      <c r="B123" s="10"/>
      <c r="C123" s="10"/>
      <c r="D123" s="5"/>
      <c r="E123" s="5"/>
      <c r="F123" s="6"/>
      <c r="G123" s="6"/>
    </row>
    <row r="124" spans="1:7" x14ac:dyDescent="0.45">
      <c r="A124" s="10"/>
      <c r="B124" s="10"/>
      <c r="C124" s="10"/>
      <c r="D124" s="5"/>
      <c r="E124" s="5"/>
      <c r="F124" s="6"/>
      <c r="G124" s="6"/>
    </row>
    <row r="125" spans="1:7" x14ac:dyDescent="0.45">
      <c r="A125" s="10"/>
      <c r="B125" s="10"/>
      <c r="C125" s="10"/>
      <c r="D125" s="5"/>
      <c r="E125" s="5"/>
      <c r="F125" s="6"/>
      <c r="G125" s="6"/>
    </row>
    <row r="126" spans="1:7" x14ac:dyDescent="0.45">
      <c r="A126" s="10"/>
      <c r="B126" s="10"/>
      <c r="C126" s="10"/>
      <c r="D126" s="5"/>
      <c r="E126" s="5"/>
      <c r="F126" s="6"/>
      <c r="G126" s="6"/>
    </row>
    <row r="127" spans="1:7" x14ac:dyDescent="0.45">
      <c r="A127" s="10"/>
      <c r="B127" s="10"/>
      <c r="C127" s="10"/>
      <c r="D127" s="5"/>
      <c r="E127" s="5"/>
      <c r="F127" s="6"/>
      <c r="G127" s="6"/>
    </row>
    <row r="128" spans="1:7" x14ac:dyDescent="0.45">
      <c r="A128" s="10"/>
      <c r="B128" s="10"/>
      <c r="C128" s="10"/>
      <c r="D128" s="5"/>
      <c r="E128" s="5"/>
      <c r="F128" s="6"/>
      <c r="G128" s="6"/>
    </row>
    <row r="129" spans="1:7" x14ac:dyDescent="0.45">
      <c r="A129" s="10"/>
      <c r="B129" s="10"/>
      <c r="C129" s="10"/>
      <c r="D129" s="5"/>
      <c r="E129" s="5"/>
      <c r="F129" s="6"/>
      <c r="G129" s="6"/>
    </row>
    <row r="130" spans="1:7" x14ac:dyDescent="0.45">
      <c r="A130" s="10"/>
      <c r="B130" s="10"/>
      <c r="C130" s="10"/>
      <c r="D130" s="5"/>
      <c r="E130" s="5"/>
      <c r="F130" s="6"/>
      <c r="G130" s="6"/>
    </row>
    <row r="131" spans="1:7" x14ac:dyDescent="0.45">
      <c r="A131" s="10"/>
      <c r="B131" s="10"/>
      <c r="C131" s="10"/>
      <c r="D131" s="5"/>
      <c r="E131" s="5"/>
      <c r="F131" s="6"/>
      <c r="G131" s="6"/>
    </row>
    <row r="132" spans="1:7" x14ac:dyDescent="0.45">
      <c r="A132" s="10"/>
      <c r="B132" s="10"/>
      <c r="C132" s="10"/>
      <c r="D132" s="5"/>
      <c r="E132" s="5"/>
      <c r="F132" s="6"/>
      <c r="G132" s="6"/>
    </row>
    <row r="133" spans="1:7" x14ac:dyDescent="0.45">
      <c r="A133" s="10"/>
      <c r="B133" s="10"/>
      <c r="C133" s="10"/>
      <c r="D133" s="5"/>
      <c r="E133" s="5"/>
      <c r="F133" s="6"/>
      <c r="G133" s="6"/>
    </row>
    <row r="134" spans="1:7" x14ac:dyDescent="0.45">
      <c r="A134" s="10"/>
      <c r="B134" s="10"/>
      <c r="C134" s="10"/>
      <c r="D134" s="5"/>
      <c r="E134" s="5"/>
      <c r="F134" s="6"/>
      <c r="G134" s="6"/>
    </row>
    <row r="135" spans="1:7" x14ac:dyDescent="0.45">
      <c r="A135" s="10"/>
      <c r="B135" s="10"/>
      <c r="C135" s="10"/>
      <c r="D135" s="5"/>
      <c r="E135" s="5"/>
      <c r="F135" s="6"/>
      <c r="G135" s="6"/>
    </row>
    <row r="136" spans="1:7" x14ac:dyDescent="0.45">
      <c r="A136" s="10"/>
      <c r="B136" s="10"/>
      <c r="C136" s="10"/>
      <c r="D136" s="5"/>
      <c r="E136" s="5"/>
      <c r="F136" s="6"/>
      <c r="G136" s="6"/>
    </row>
    <row r="137" spans="1:7" x14ac:dyDescent="0.45">
      <c r="A137" s="10"/>
      <c r="B137" s="10"/>
      <c r="C137" s="10"/>
      <c r="D137" s="5"/>
      <c r="E137" s="5"/>
      <c r="F137" s="6"/>
      <c r="G137" s="6"/>
    </row>
    <row r="138" spans="1:7" x14ac:dyDescent="0.45">
      <c r="A138" s="10"/>
      <c r="B138" s="10"/>
      <c r="C138" s="10"/>
      <c r="D138" s="5"/>
      <c r="E138" s="5"/>
      <c r="F138" s="6"/>
      <c r="G138" s="6"/>
    </row>
    <row r="139" spans="1:7" x14ac:dyDescent="0.45">
      <c r="A139" s="10"/>
      <c r="B139" s="10"/>
      <c r="C139" s="10"/>
      <c r="D139" s="5"/>
      <c r="E139" s="5"/>
      <c r="F139" s="6"/>
      <c r="G139" s="6"/>
    </row>
    <row r="140" spans="1:7" x14ac:dyDescent="0.45">
      <c r="A140" s="10"/>
      <c r="B140" s="10"/>
      <c r="C140" s="10"/>
      <c r="D140" s="5"/>
      <c r="E140" s="5"/>
      <c r="F140" s="6"/>
      <c r="G140" s="6"/>
    </row>
    <row r="141" spans="1:7" x14ac:dyDescent="0.45">
      <c r="A141" s="10"/>
      <c r="B141" s="10"/>
      <c r="C141" s="10"/>
      <c r="D141" s="5"/>
      <c r="E141" s="5"/>
      <c r="F141" s="6"/>
      <c r="G141" s="6"/>
    </row>
    <row r="142" spans="1:7" x14ac:dyDescent="0.45">
      <c r="A142" s="10"/>
      <c r="B142" s="10"/>
      <c r="C142" s="10"/>
      <c r="D142" s="5"/>
      <c r="E142" s="5"/>
      <c r="F142" s="6"/>
      <c r="G142" s="6"/>
    </row>
    <row r="143" spans="1:7" x14ac:dyDescent="0.45">
      <c r="A143" s="10"/>
      <c r="B143" s="10"/>
      <c r="C143" s="10"/>
      <c r="D143" s="5"/>
      <c r="E143" s="5"/>
      <c r="F143" s="6"/>
      <c r="G143" s="6"/>
    </row>
    <row r="144" spans="1:7" x14ac:dyDescent="0.45">
      <c r="A144" s="10"/>
      <c r="B144" s="10"/>
      <c r="C144" s="10"/>
      <c r="D144" s="5"/>
      <c r="E144" s="5"/>
      <c r="F144" s="6"/>
      <c r="G144" s="6"/>
    </row>
    <row r="145" spans="1:7" x14ac:dyDescent="0.45">
      <c r="A145" s="10"/>
      <c r="B145" s="10"/>
      <c r="C145" s="10"/>
      <c r="D145" s="5"/>
      <c r="E145" s="5"/>
      <c r="F145" s="6"/>
      <c r="G145" s="6"/>
    </row>
    <row r="146" spans="1:7" x14ac:dyDescent="0.45">
      <c r="A146" s="10"/>
      <c r="B146" s="10"/>
      <c r="C146" s="10"/>
      <c r="D146" s="5"/>
      <c r="E146" s="5"/>
      <c r="F146" s="6"/>
      <c r="G146" s="6"/>
    </row>
    <row r="147" spans="1:7" x14ac:dyDescent="0.45">
      <c r="A147" s="10"/>
      <c r="B147" s="10"/>
      <c r="C147" s="10"/>
      <c r="D147" s="5"/>
      <c r="E147" s="5"/>
      <c r="F147" s="6"/>
      <c r="G147" s="6"/>
    </row>
    <row r="148" spans="1:7" x14ac:dyDescent="0.45">
      <c r="A148" s="10"/>
      <c r="B148" s="10"/>
      <c r="C148" s="10"/>
      <c r="D148" s="5"/>
      <c r="E148" s="5"/>
      <c r="F148" s="6"/>
      <c r="G148" s="6"/>
    </row>
    <row r="149" spans="1:7" x14ac:dyDescent="0.45">
      <c r="A149" s="10"/>
      <c r="B149" s="10"/>
      <c r="C149" s="10"/>
      <c r="D149" s="5"/>
      <c r="E149" s="5"/>
      <c r="F149" s="6"/>
      <c r="G149" s="6"/>
    </row>
    <row r="150" spans="1:7" x14ac:dyDescent="0.45">
      <c r="A150" s="10"/>
      <c r="B150" s="10"/>
      <c r="C150" s="10"/>
      <c r="D150" s="5"/>
      <c r="E150" s="5"/>
      <c r="F150" s="6"/>
      <c r="G150" s="6"/>
    </row>
    <row r="151" spans="1:7" x14ac:dyDescent="0.45">
      <c r="A151" s="10"/>
      <c r="B151" s="10"/>
      <c r="C151" s="10"/>
      <c r="D151" s="5"/>
      <c r="E151" s="5"/>
      <c r="F151" s="6"/>
      <c r="G151" s="6"/>
    </row>
    <row r="152" spans="1:7" x14ac:dyDescent="0.45">
      <c r="A152" s="10"/>
      <c r="B152" s="10"/>
      <c r="C152" s="10"/>
      <c r="D152" s="5"/>
      <c r="E152" s="5"/>
      <c r="F152" s="6"/>
      <c r="G152" s="6"/>
    </row>
    <row r="153" spans="1:7" x14ac:dyDescent="0.45">
      <c r="A153" s="10"/>
      <c r="B153" s="10"/>
      <c r="C153" s="10"/>
      <c r="D153" s="5"/>
      <c r="E153" s="5"/>
      <c r="F153" s="6"/>
      <c r="G153" s="6"/>
    </row>
    <row r="154" spans="1:7" x14ac:dyDescent="0.45">
      <c r="A154" s="10"/>
      <c r="B154" s="10"/>
      <c r="C154" s="10"/>
      <c r="D154" s="5"/>
      <c r="E154" s="5"/>
      <c r="F154" s="6"/>
      <c r="G154" s="6"/>
    </row>
    <row r="155" spans="1:7" x14ac:dyDescent="0.45">
      <c r="A155" s="10"/>
      <c r="B155" s="10"/>
      <c r="C155" s="10"/>
      <c r="D155" s="5"/>
      <c r="E155" s="5"/>
      <c r="F155" s="6"/>
      <c r="G155" s="6"/>
    </row>
    <row r="156" spans="1:7" x14ac:dyDescent="0.45">
      <c r="A156" s="10"/>
      <c r="B156" s="10"/>
      <c r="C156" s="10"/>
      <c r="D156" s="5"/>
      <c r="E156" s="5"/>
      <c r="F156" s="6"/>
      <c r="G156" s="6"/>
    </row>
    <row r="157" spans="1:7" x14ac:dyDescent="0.45">
      <c r="A157" s="10"/>
      <c r="B157" s="10"/>
      <c r="C157" s="10"/>
      <c r="D157" s="5"/>
      <c r="E157" s="5"/>
      <c r="F157" s="6"/>
      <c r="G157" s="6"/>
    </row>
    <row r="158" spans="1:7" x14ac:dyDescent="0.45">
      <c r="A158" s="10"/>
      <c r="B158" s="10"/>
      <c r="C158" s="10"/>
      <c r="D158" s="5"/>
      <c r="E158" s="5"/>
      <c r="F158" s="6"/>
      <c r="G158" s="6"/>
    </row>
    <row r="159" spans="1:7" x14ac:dyDescent="0.45">
      <c r="A159" s="10"/>
      <c r="B159" s="10"/>
      <c r="C159" s="10"/>
      <c r="D159" s="5"/>
      <c r="E159" s="5"/>
      <c r="F159" s="6"/>
      <c r="G159" s="6"/>
    </row>
    <row r="160" spans="1:7" x14ac:dyDescent="0.45">
      <c r="A160" s="10"/>
      <c r="B160" s="10"/>
      <c r="C160" s="10"/>
      <c r="D160" s="5"/>
      <c r="E160" s="5"/>
      <c r="F160" s="6"/>
      <c r="G160" s="6"/>
    </row>
    <row r="161" spans="1:7" x14ac:dyDescent="0.45">
      <c r="A161" s="10"/>
      <c r="B161" s="10"/>
      <c r="C161" s="10"/>
      <c r="D161" s="5"/>
      <c r="E161" s="5"/>
      <c r="F161" s="6"/>
      <c r="G161" s="6"/>
    </row>
    <row r="162" spans="1:7" x14ac:dyDescent="0.45">
      <c r="A162" s="10"/>
      <c r="B162" s="10"/>
      <c r="C162" s="10"/>
      <c r="D162" s="5"/>
      <c r="E162" s="5"/>
      <c r="F162" s="6"/>
      <c r="G162" s="6"/>
    </row>
    <row r="163" spans="1:7" x14ac:dyDescent="0.45">
      <c r="A163" s="10"/>
      <c r="B163" s="10"/>
      <c r="C163" s="10"/>
      <c r="D163" s="5"/>
      <c r="E163" s="5"/>
      <c r="F163" s="6"/>
      <c r="G163" s="6"/>
    </row>
    <row r="164" spans="1:7" x14ac:dyDescent="0.45">
      <c r="A164" s="10"/>
      <c r="B164" s="10"/>
      <c r="C164" s="10"/>
      <c r="D164" s="5"/>
      <c r="E164" s="5"/>
      <c r="F164" s="6"/>
      <c r="G164" s="6"/>
    </row>
    <row r="165" spans="1:7" x14ac:dyDescent="0.45">
      <c r="A165" s="10"/>
      <c r="B165" s="10"/>
      <c r="C165" s="10"/>
      <c r="D165" s="5"/>
      <c r="E165" s="5"/>
      <c r="F165" s="6"/>
      <c r="G165" s="6"/>
    </row>
    <row r="166" spans="1:7" x14ac:dyDescent="0.45">
      <c r="A166" s="4"/>
      <c r="B166" s="4"/>
      <c r="C166" s="4"/>
      <c r="D166" s="5"/>
      <c r="E166" s="5"/>
      <c r="F166" s="4"/>
      <c r="G166" s="6"/>
    </row>
    <row r="167" spans="1:7" x14ac:dyDescent="0.45">
      <c r="A167" s="4"/>
      <c r="B167" s="4"/>
      <c r="C167" s="4"/>
      <c r="D167" s="5"/>
      <c r="E167" s="5"/>
      <c r="F167" s="4"/>
      <c r="G167" s="6"/>
    </row>
    <row r="168" spans="1:7" x14ac:dyDescent="0.45">
      <c r="A168" s="4"/>
      <c r="B168" s="4"/>
      <c r="C168" s="4"/>
      <c r="D168" s="5"/>
      <c r="E168" s="5"/>
      <c r="F168" s="4"/>
      <c r="G168" s="6"/>
    </row>
    <row r="169" spans="1:7" x14ac:dyDescent="0.45">
      <c r="A169" s="4"/>
      <c r="B169" s="4"/>
      <c r="C169" s="4"/>
      <c r="D169" s="5"/>
      <c r="E169" s="5"/>
      <c r="F169" s="4"/>
      <c r="G169" s="6"/>
    </row>
    <row r="170" spans="1:7" x14ac:dyDescent="0.45">
      <c r="A170" s="4"/>
      <c r="B170" s="4"/>
      <c r="C170" s="4"/>
      <c r="D170" s="5"/>
      <c r="E170" s="5"/>
      <c r="F170" s="4"/>
      <c r="G170" s="6"/>
    </row>
    <row r="171" spans="1:7" x14ac:dyDescent="0.45">
      <c r="A171" s="4"/>
      <c r="B171" s="4"/>
      <c r="C171" s="4"/>
      <c r="D171" s="5"/>
      <c r="E171" s="5"/>
      <c r="F171" s="4"/>
      <c r="G171" s="6"/>
    </row>
    <row r="172" spans="1:7" x14ac:dyDescent="0.45">
      <c r="A172" s="4"/>
      <c r="B172" s="4"/>
      <c r="C172" s="4"/>
      <c r="D172" s="5"/>
      <c r="E172" s="5"/>
      <c r="F172" s="4"/>
      <c r="G172" s="6"/>
    </row>
    <row r="173" spans="1:7" x14ac:dyDescent="0.45">
      <c r="A173" s="4"/>
      <c r="B173" s="4"/>
      <c r="C173" s="4"/>
      <c r="D173" s="5"/>
      <c r="E173" s="5"/>
      <c r="F173" s="4"/>
      <c r="G173" s="6"/>
    </row>
    <row r="174" spans="1:7" x14ac:dyDescent="0.45">
      <c r="A174" s="4"/>
      <c r="B174" s="4"/>
      <c r="C174" s="4"/>
      <c r="D174" s="5"/>
      <c r="E174" s="5"/>
      <c r="F174" s="4"/>
      <c r="G174" s="6"/>
    </row>
    <row r="175" spans="1:7" x14ac:dyDescent="0.45">
      <c r="A175" s="4"/>
      <c r="B175" s="4"/>
      <c r="C175" s="4"/>
      <c r="D175" s="5"/>
      <c r="E175" s="5"/>
      <c r="F175" s="4"/>
      <c r="G175" s="6"/>
    </row>
    <row r="176" spans="1:7" x14ac:dyDescent="0.45">
      <c r="A176" s="4"/>
      <c r="B176" s="4"/>
      <c r="C176" s="4"/>
      <c r="D176" s="5"/>
      <c r="E176" s="5"/>
      <c r="F176" s="4"/>
      <c r="G176" s="6"/>
    </row>
    <row r="177" spans="1:7" x14ac:dyDescent="0.45">
      <c r="A177" s="4"/>
      <c r="B177" s="4"/>
      <c r="C177" s="4"/>
      <c r="D177" s="5"/>
      <c r="E177" s="5"/>
      <c r="F177" s="4"/>
      <c r="G177" s="6"/>
    </row>
    <row r="178" spans="1:7" x14ac:dyDescent="0.45">
      <c r="A178" s="4"/>
      <c r="B178" s="4"/>
      <c r="C178" s="4"/>
      <c r="D178" s="5"/>
      <c r="E178" s="5"/>
      <c r="F178" s="4"/>
      <c r="G178" s="6"/>
    </row>
    <row r="179" spans="1:7" x14ac:dyDescent="0.45">
      <c r="A179" s="4"/>
      <c r="B179" s="4"/>
      <c r="C179" s="4"/>
      <c r="D179" s="5"/>
      <c r="E179" s="5"/>
      <c r="F179" s="4"/>
      <c r="G179" s="6"/>
    </row>
    <row r="180" spans="1:7" x14ac:dyDescent="0.45">
      <c r="A180" s="4"/>
      <c r="B180" s="4"/>
      <c r="C180" s="4"/>
      <c r="D180" s="5"/>
      <c r="E180" s="5"/>
      <c r="F180" s="4"/>
      <c r="G180" s="6"/>
    </row>
    <row r="181" spans="1:7" x14ac:dyDescent="0.45">
      <c r="A181" s="4"/>
      <c r="B181" s="4"/>
      <c r="C181" s="4"/>
      <c r="D181" s="5"/>
      <c r="E181" s="5"/>
      <c r="F181" s="4"/>
      <c r="G181" s="6"/>
    </row>
    <row r="182" spans="1:7" x14ac:dyDescent="0.45">
      <c r="A182" s="4"/>
      <c r="B182" s="4"/>
      <c r="C182" s="4"/>
      <c r="D182" s="5"/>
      <c r="E182" s="5"/>
      <c r="F182" s="4"/>
      <c r="G182" s="6"/>
    </row>
    <row r="183" spans="1:7" x14ac:dyDescent="0.45">
      <c r="A183" s="4"/>
      <c r="B183" s="4"/>
      <c r="C183" s="4"/>
      <c r="D183" s="5"/>
      <c r="E183" s="5"/>
      <c r="F183" s="4"/>
      <c r="G183" s="6"/>
    </row>
    <row r="184" spans="1:7" x14ac:dyDescent="0.45">
      <c r="A184" s="4"/>
      <c r="B184" s="4"/>
      <c r="C184" s="4"/>
      <c r="D184" s="5"/>
      <c r="E184" s="5"/>
      <c r="F184" s="4"/>
      <c r="G184" s="6"/>
    </row>
    <row r="185" spans="1:7" x14ac:dyDescent="0.45">
      <c r="A185" s="4"/>
      <c r="B185" s="4"/>
      <c r="C185" s="4"/>
      <c r="D185" s="5"/>
      <c r="E185" s="5"/>
      <c r="F185" s="4"/>
      <c r="G185" s="6"/>
    </row>
    <row r="186" spans="1:7" x14ac:dyDescent="0.45">
      <c r="A186" s="4"/>
      <c r="B186" s="4"/>
      <c r="C186" s="4"/>
      <c r="D186" s="5"/>
      <c r="E186" s="5"/>
      <c r="F186" s="4"/>
      <c r="G186" s="6"/>
    </row>
    <row r="187" spans="1:7" x14ac:dyDescent="0.45">
      <c r="A187" s="4"/>
      <c r="B187" s="4"/>
      <c r="C187" s="4"/>
      <c r="D187" s="5"/>
      <c r="E187" s="5"/>
      <c r="F187" s="4"/>
      <c r="G187" s="6"/>
    </row>
    <row r="188" spans="1:7" x14ac:dyDescent="0.45">
      <c r="A188" s="4"/>
      <c r="B188" s="4"/>
      <c r="C188" s="4"/>
      <c r="D188" s="5"/>
      <c r="E188" s="5"/>
      <c r="F188" s="4"/>
      <c r="G188" s="6"/>
    </row>
    <row r="189" spans="1:7" x14ac:dyDescent="0.45">
      <c r="A189" s="4"/>
      <c r="B189" s="4"/>
      <c r="C189" s="4"/>
      <c r="D189" s="5"/>
      <c r="E189" s="5"/>
      <c r="F189" s="4"/>
      <c r="G189" s="6"/>
    </row>
    <row r="190" spans="1:7" x14ac:dyDescent="0.45">
      <c r="A190" s="4"/>
      <c r="B190" s="4"/>
      <c r="C190" s="4"/>
      <c r="D190" s="5"/>
      <c r="E190" s="5"/>
      <c r="F190" s="4"/>
      <c r="G190" s="6"/>
    </row>
    <row r="191" spans="1:7" x14ac:dyDescent="0.45">
      <c r="A191" s="4"/>
      <c r="B191" s="4"/>
      <c r="C191" s="4"/>
      <c r="D191" s="5"/>
      <c r="E191" s="5"/>
      <c r="F191" s="4"/>
      <c r="G191" s="6"/>
    </row>
    <row r="192" spans="1:7" x14ac:dyDescent="0.45">
      <c r="A192" s="4"/>
      <c r="B192" s="4"/>
      <c r="C192" s="4"/>
      <c r="D192" s="5"/>
      <c r="E192" s="5"/>
      <c r="F192" s="4"/>
      <c r="G192" s="6"/>
    </row>
    <row r="193" spans="1:7" x14ac:dyDescent="0.45">
      <c r="A193" s="4"/>
      <c r="B193" s="4"/>
      <c r="C193" s="4"/>
      <c r="D193" s="5"/>
      <c r="E193" s="5"/>
      <c r="F193" s="4"/>
      <c r="G193" s="6"/>
    </row>
    <row r="194" spans="1:7" x14ac:dyDescent="0.45">
      <c r="A194" s="4"/>
      <c r="B194" s="4"/>
      <c r="C194" s="4"/>
      <c r="D194" s="5"/>
      <c r="E194" s="5"/>
      <c r="F194" s="4"/>
      <c r="G194" s="6"/>
    </row>
    <row r="195" spans="1:7" x14ac:dyDescent="0.45">
      <c r="A195" s="4"/>
      <c r="B195" s="4"/>
      <c r="C195" s="4"/>
      <c r="D195" s="5"/>
      <c r="E195" s="5"/>
      <c r="F195" s="4"/>
      <c r="G195" s="6"/>
    </row>
    <row r="196" spans="1:7" x14ac:dyDescent="0.45">
      <c r="A196" s="4"/>
      <c r="B196" s="4"/>
      <c r="C196" s="4"/>
      <c r="D196" s="5"/>
      <c r="E196" s="5"/>
      <c r="F196" s="4"/>
      <c r="G196" s="6"/>
    </row>
    <row r="197" spans="1:7" x14ac:dyDescent="0.45">
      <c r="A197" s="4"/>
      <c r="B197" s="4"/>
      <c r="C197" s="4"/>
      <c r="D197" s="5"/>
      <c r="E197" s="5"/>
      <c r="F197" s="4"/>
      <c r="G197" s="6"/>
    </row>
    <row r="198" spans="1:7" x14ac:dyDescent="0.45">
      <c r="A198" s="4"/>
      <c r="B198" s="4"/>
      <c r="C198" s="4"/>
      <c r="D198" s="5"/>
      <c r="E198" s="5"/>
      <c r="F198" s="4"/>
      <c r="G198" s="6"/>
    </row>
    <row r="199" spans="1:7" x14ac:dyDescent="0.45">
      <c r="A199" s="4"/>
      <c r="B199" s="4"/>
      <c r="C199" s="4"/>
      <c r="D199" s="5"/>
      <c r="E199" s="5"/>
      <c r="F199" s="4"/>
      <c r="G199" s="6"/>
    </row>
    <row r="200" spans="1:7" x14ac:dyDescent="0.45">
      <c r="A200" s="4"/>
      <c r="B200" s="4"/>
      <c r="C200" s="4"/>
      <c r="D200" s="5"/>
      <c r="E200" s="5"/>
      <c r="F200" s="4"/>
      <c r="G200" s="6"/>
    </row>
    <row r="201" spans="1:7" x14ac:dyDescent="0.45">
      <c r="A201" s="4"/>
      <c r="B201" s="4"/>
      <c r="C201" s="4"/>
      <c r="D201" s="5"/>
      <c r="E201" s="5"/>
      <c r="F201" s="4"/>
      <c r="G201" s="6"/>
    </row>
    <row r="202" spans="1:7" x14ac:dyDescent="0.45">
      <c r="A202" s="4"/>
      <c r="B202" s="4"/>
      <c r="C202" s="4"/>
      <c r="D202" s="5"/>
      <c r="E202" s="5"/>
      <c r="F202" s="4"/>
      <c r="G202" s="6"/>
    </row>
    <row r="203" spans="1:7" x14ac:dyDescent="0.45">
      <c r="A203" s="4"/>
      <c r="B203" s="4"/>
      <c r="C203" s="4"/>
      <c r="D203" s="5"/>
      <c r="E203" s="5"/>
      <c r="F203" s="4"/>
      <c r="G203" s="6"/>
    </row>
    <row r="204" spans="1:7" x14ac:dyDescent="0.45">
      <c r="A204" s="4"/>
      <c r="B204" s="4"/>
      <c r="C204" s="4"/>
      <c r="D204" s="5"/>
      <c r="E204" s="5"/>
      <c r="F204" s="4"/>
      <c r="G204" s="6"/>
    </row>
    <row r="205" spans="1:7" x14ac:dyDescent="0.45">
      <c r="A205" s="4"/>
      <c r="B205" s="4"/>
      <c r="C205" s="4"/>
      <c r="D205" s="5"/>
      <c r="E205" s="5"/>
      <c r="F205" s="4"/>
      <c r="G205" s="6"/>
    </row>
    <row r="206" spans="1:7" x14ac:dyDescent="0.45">
      <c r="A206" s="4"/>
      <c r="B206" s="4"/>
      <c r="C206" s="4"/>
      <c r="D206" s="5"/>
      <c r="E206" s="5"/>
      <c r="F206" s="4"/>
      <c r="G206" s="6"/>
    </row>
    <row r="207" spans="1:7" x14ac:dyDescent="0.45">
      <c r="A207" s="4"/>
      <c r="B207" s="4"/>
      <c r="C207" s="4"/>
      <c r="D207" s="5"/>
      <c r="E207" s="5"/>
      <c r="F207" s="4"/>
      <c r="G207" s="6"/>
    </row>
  </sheetData>
  <sheetProtection algorithmName="SHA-512" hashValue="GUKfxgRFpXNsmwstcG62JoqXxnyFCU8xF8Wx0aR6L7YYo2Qj4JaLRmlg2M3OAglkZTLP/bcnTfI9hfOJwC+L6A==" saltValue="9nculStEAOrOXz/F6u1KRw==" spinCount="100000" sheet="1" objects="1" scenarios="1"/>
  <protectedRanges>
    <protectedRange sqref="C12:C13 C14:G14 A17:B35" name="入力セル"/>
  </protectedRanges>
  <mergeCells count="29">
    <mergeCell ref="A22:B22"/>
    <mergeCell ref="A23:B23"/>
    <mergeCell ref="A2:G2"/>
    <mergeCell ref="A5:G5"/>
    <mergeCell ref="A6:G6"/>
    <mergeCell ref="A3:G3"/>
    <mergeCell ref="A7:C7"/>
    <mergeCell ref="G11:G12"/>
    <mergeCell ref="A20:B20"/>
    <mergeCell ref="A21:B21"/>
    <mergeCell ref="B8:C8"/>
    <mergeCell ref="B9:C9"/>
    <mergeCell ref="B11:C11"/>
    <mergeCell ref="A35:B35"/>
    <mergeCell ref="A25:B25"/>
    <mergeCell ref="A33:B33"/>
    <mergeCell ref="A34:B34"/>
    <mergeCell ref="A12:A14"/>
    <mergeCell ref="A15:G15"/>
    <mergeCell ref="A16:B16"/>
    <mergeCell ref="A17:B17"/>
    <mergeCell ref="A18:B18"/>
    <mergeCell ref="A24:B24"/>
    <mergeCell ref="C14:G14"/>
    <mergeCell ref="A19:B19"/>
    <mergeCell ref="F11:F12"/>
    <mergeCell ref="A32:B32"/>
    <mergeCell ref="A27:B27"/>
    <mergeCell ref="A26:B26"/>
  </mergeCells>
  <phoneticPr fontId="1"/>
  <conditionalFormatting sqref="A36:B36">
    <cfRule type="cellIs" dxfId="0" priority="1" operator="greaterThanOrEqual">
      <formula>1200</formula>
    </cfRule>
  </conditionalFormatting>
  <pageMargins left="0.25" right="0.25" top="0.75" bottom="0.75" header="0.3" footer="0.3"/>
  <pageSetup paperSize="9" scale="53" orientation="portrait" r:id="rId1"/>
  <rowBreaks count="1" manualBreakCount="1">
    <brk id="36" max="5" man="1"/>
  </rowBreaks>
  <colBreaks count="1" manualBreakCount="1">
    <brk id="7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0632-5305-491F-BB4C-1D979ED8E79A}">
  <dimension ref="A1:AA1000"/>
  <sheetViews>
    <sheetView topLeftCell="A111" workbookViewId="0">
      <selection activeCell="L271" sqref="L271"/>
    </sheetView>
  </sheetViews>
  <sheetFormatPr defaultRowHeight="18" x14ac:dyDescent="0.45"/>
  <cols>
    <col min="4" max="4" width="9.3984375" customWidth="1"/>
    <col min="16" max="16" width="8.796875" style="75"/>
  </cols>
  <sheetData>
    <row r="1" spans="1:27" ht="22.8" customHeight="1" thickBot="1" x14ac:dyDescent="0.35">
      <c r="A1" s="57" t="s">
        <v>185</v>
      </c>
      <c r="B1" s="58" t="s">
        <v>130</v>
      </c>
      <c r="C1" s="58" t="s">
        <v>131</v>
      </c>
      <c r="D1" s="104" t="s">
        <v>132</v>
      </c>
      <c r="E1" s="105"/>
      <c r="F1" s="58">
        <v>600017</v>
      </c>
      <c r="G1" s="58">
        <v>120</v>
      </c>
      <c r="H1" s="59">
        <v>0.24305555555555555</v>
      </c>
      <c r="I1" s="58" t="s">
        <v>184</v>
      </c>
      <c r="J1" s="60"/>
      <c r="K1" s="58" t="s">
        <v>133</v>
      </c>
      <c r="L1" s="61" t="s">
        <v>128</v>
      </c>
      <c r="M1" s="62">
        <v>120</v>
      </c>
      <c r="N1" s="63" t="s">
        <v>129</v>
      </c>
      <c r="O1" s="63" t="s">
        <v>185</v>
      </c>
      <c r="P1" s="63">
        <v>993</v>
      </c>
      <c r="Q1" s="64">
        <v>993</v>
      </c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ht="18.600000000000001" thickBot="1" x14ac:dyDescent="0.35">
      <c r="A2" s="65" t="s">
        <v>187</v>
      </c>
      <c r="B2" s="66" t="s">
        <v>47</v>
      </c>
      <c r="C2" s="66" t="s">
        <v>53</v>
      </c>
      <c r="D2" s="104" t="s">
        <v>16</v>
      </c>
      <c r="E2" s="105"/>
      <c r="F2" s="66">
        <v>600007</v>
      </c>
      <c r="G2" s="66">
        <v>120</v>
      </c>
      <c r="H2" s="67">
        <v>0.31874999999999998</v>
      </c>
      <c r="I2" s="66" t="s">
        <v>186</v>
      </c>
      <c r="J2" s="68"/>
      <c r="K2" s="66" t="s">
        <v>24</v>
      </c>
      <c r="L2" s="69" t="s">
        <v>128</v>
      </c>
      <c r="M2" s="62">
        <v>120</v>
      </c>
      <c r="N2" s="63"/>
      <c r="O2" s="63" t="s">
        <v>187</v>
      </c>
      <c r="P2" s="63">
        <v>994</v>
      </c>
      <c r="Q2" s="64">
        <v>994</v>
      </c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ht="18.600000000000001" thickBot="1" x14ac:dyDescent="0.35">
      <c r="A3" s="65" t="s">
        <v>191</v>
      </c>
      <c r="B3" s="66" t="s">
        <v>188</v>
      </c>
      <c r="C3" s="66" t="s">
        <v>46</v>
      </c>
      <c r="D3" s="104" t="s">
        <v>16</v>
      </c>
      <c r="E3" s="105"/>
      <c r="F3" s="66">
        <v>600007</v>
      </c>
      <c r="G3" s="66">
        <v>120</v>
      </c>
      <c r="H3" s="67">
        <v>0.2722222222222222</v>
      </c>
      <c r="I3" s="66" t="s">
        <v>189</v>
      </c>
      <c r="J3" s="68"/>
      <c r="K3" s="66" t="s">
        <v>190</v>
      </c>
      <c r="L3" s="69" t="s">
        <v>128</v>
      </c>
      <c r="M3" s="62">
        <v>120</v>
      </c>
      <c r="N3" s="63"/>
      <c r="O3" s="63" t="s">
        <v>191</v>
      </c>
      <c r="P3" s="63">
        <v>995</v>
      </c>
      <c r="Q3" s="64">
        <v>995</v>
      </c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22.8" customHeight="1" thickBot="1" x14ac:dyDescent="0.35">
      <c r="A4" s="65" t="s">
        <v>195</v>
      </c>
      <c r="B4" s="66" t="s">
        <v>164</v>
      </c>
      <c r="C4" s="66" t="s">
        <v>192</v>
      </c>
      <c r="D4" s="104" t="s">
        <v>132</v>
      </c>
      <c r="E4" s="105"/>
      <c r="F4" s="66">
        <v>600017</v>
      </c>
      <c r="G4" s="66">
        <v>120</v>
      </c>
      <c r="H4" s="67">
        <v>0.24097222222222223</v>
      </c>
      <c r="I4" s="66" t="s">
        <v>193</v>
      </c>
      <c r="J4" s="68"/>
      <c r="K4" s="66" t="s">
        <v>194</v>
      </c>
      <c r="L4" s="69" t="s">
        <v>128</v>
      </c>
      <c r="M4" s="62">
        <v>120</v>
      </c>
      <c r="N4" s="63"/>
      <c r="O4" s="63" t="s">
        <v>195</v>
      </c>
      <c r="P4" s="63">
        <v>996</v>
      </c>
      <c r="Q4" s="64">
        <v>996</v>
      </c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27" ht="22.8" customHeight="1" thickBot="1" x14ac:dyDescent="0.35">
      <c r="A5" s="65" t="s">
        <v>200</v>
      </c>
      <c r="B5" s="66" t="s">
        <v>196</v>
      </c>
      <c r="C5" s="66" t="s">
        <v>197</v>
      </c>
      <c r="D5" s="104" t="s">
        <v>132</v>
      </c>
      <c r="E5" s="105"/>
      <c r="F5" s="66">
        <v>600017</v>
      </c>
      <c r="G5" s="66">
        <v>120</v>
      </c>
      <c r="H5" s="67">
        <v>0.27847222222222223</v>
      </c>
      <c r="I5" s="66" t="s">
        <v>198</v>
      </c>
      <c r="J5" s="68"/>
      <c r="K5" s="66" t="s">
        <v>199</v>
      </c>
      <c r="L5" s="69" t="s">
        <v>128</v>
      </c>
      <c r="M5" s="62">
        <v>120</v>
      </c>
      <c r="N5" s="63"/>
      <c r="O5" s="63" t="s">
        <v>200</v>
      </c>
      <c r="P5" s="63">
        <v>997</v>
      </c>
      <c r="Q5" s="64">
        <v>997</v>
      </c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 ht="18.600000000000001" thickBot="1" x14ac:dyDescent="0.35">
      <c r="A6" s="65" t="s">
        <v>205</v>
      </c>
      <c r="B6" s="66" t="s">
        <v>201</v>
      </c>
      <c r="C6" s="66" t="s">
        <v>202</v>
      </c>
      <c r="D6" s="104" t="s">
        <v>16</v>
      </c>
      <c r="E6" s="105"/>
      <c r="F6" s="66">
        <v>600007</v>
      </c>
      <c r="G6" s="66">
        <v>120</v>
      </c>
      <c r="H6" s="67">
        <v>0.21944444444444444</v>
      </c>
      <c r="I6" s="66" t="s">
        <v>203</v>
      </c>
      <c r="J6" s="68"/>
      <c r="K6" s="66" t="s">
        <v>204</v>
      </c>
      <c r="L6" s="69" t="s">
        <v>128</v>
      </c>
      <c r="M6" s="62">
        <v>120</v>
      </c>
      <c r="N6" s="63"/>
      <c r="O6" s="63" t="s">
        <v>205</v>
      </c>
      <c r="P6" s="63">
        <v>998</v>
      </c>
      <c r="Q6" s="64">
        <v>998</v>
      </c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ht="18.600000000000001" customHeight="1" thickBot="1" x14ac:dyDescent="0.35">
      <c r="A7" s="65" t="s">
        <v>209</v>
      </c>
      <c r="B7" s="66" t="s">
        <v>206</v>
      </c>
      <c r="C7" s="66" t="s">
        <v>39</v>
      </c>
      <c r="D7" s="104" t="s">
        <v>16</v>
      </c>
      <c r="E7" s="105"/>
      <c r="F7" s="66">
        <v>600007</v>
      </c>
      <c r="G7" s="66">
        <v>120</v>
      </c>
      <c r="H7" s="67">
        <v>0.28402777777777777</v>
      </c>
      <c r="I7" s="66" t="s">
        <v>207</v>
      </c>
      <c r="J7" s="68"/>
      <c r="K7" s="66" t="s">
        <v>208</v>
      </c>
      <c r="L7" s="69" t="s">
        <v>128</v>
      </c>
      <c r="M7" s="62">
        <v>120</v>
      </c>
      <c r="N7" s="63"/>
      <c r="O7" s="63" t="s">
        <v>209</v>
      </c>
      <c r="P7" s="63">
        <v>999</v>
      </c>
      <c r="Q7" s="64">
        <v>999</v>
      </c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1:27" ht="22.8" customHeight="1" thickBot="1" x14ac:dyDescent="0.35">
      <c r="A8" s="65" t="s">
        <v>210</v>
      </c>
      <c r="B8" s="66" t="s">
        <v>137</v>
      </c>
      <c r="C8" s="66" t="s">
        <v>138</v>
      </c>
      <c r="D8" s="104" t="s">
        <v>132</v>
      </c>
      <c r="E8" s="105"/>
      <c r="F8" s="66">
        <v>600017</v>
      </c>
      <c r="G8" s="66">
        <v>120</v>
      </c>
      <c r="H8" s="67">
        <v>0.2326388888888889</v>
      </c>
      <c r="I8" s="66" t="s">
        <v>211</v>
      </c>
      <c r="J8" s="68"/>
      <c r="K8" s="66" t="s">
        <v>139</v>
      </c>
      <c r="L8" s="69" t="s">
        <v>128</v>
      </c>
      <c r="M8" s="62">
        <v>120</v>
      </c>
      <c r="N8" s="63"/>
      <c r="O8" s="63" t="s">
        <v>210</v>
      </c>
      <c r="P8" s="63">
        <v>1000</v>
      </c>
      <c r="Q8" s="64">
        <v>1000</v>
      </c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1:27" ht="18.600000000000001" thickBot="1" x14ac:dyDescent="0.35">
      <c r="A9" s="65" t="s">
        <v>212</v>
      </c>
      <c r="B9" s="66" t="s">
        <v>134</v>
      </c>
      <c r="C9" s="66" t="s">
        <v>213</v>
      </c>
      <c r="D9" s="104" t="s">
        <v>16</v>
      </c>
      <c r="E9" s="105"/>
      <c r="F9" s="66">
        <v>600007</v>
      </c>
      <c r="G9" s="66">
        <v>120</v>
      </c>
      <c r="H9" s="67">
        <v>0.27916666666666667</v>
      </c>
      <c r="I9" s="66" t="s">
        <v>198</v>
      </c>
      <c r="J9" s="66" t="s">
        <v>21</v>
      </c>
      <c r="K9" s="66" t="s">
        <v>214</v>
      </c>
      <c r="L9" s="69" t="s">
        <v>128</v>
      </c>
      <c r="M9" s="62">
        <v>120</v>
      </c>
      <c r="N9" s="63"/>
      <c r="O9" s="63" t="s">
        <v>212</v>
      </c>
      <c r="P9" s="63">
        <v>1001</v>
      </c>
      <c r="Q9" s="64">
        <v>1001</v>
      </c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27" ht="18.600000000000001" thickBot="1" x14ac:dyDescent="0.35">
      <c r="A10" s="65" t="s">
        <v>215</v>
      </c>
      <c r="B10" s="66" t="s">
        <v>58</v>
      </c>
      <c r="C10" s="66" t="s">
        <v>135</v>
      </c>
      <c r="D10" s="104" t="s">
        <v>16</v>
      </c>
      <c r="E10" s="105"/>
      <c r="F10" s="66">
        <v>600007</v>
      </c>
      <c r="G10" s="66">
        <v>120</v>
      </c>
      <c r="H10" s="67">
        <v>0.24583333333333332</v>
      </c>
      <c r="I10" s="66" t="s">
        <v>216</v>
      </c>
      <c r="J10" s="68"/>
      <c r="K10" s="66" t="s">
        <v>136</v>
      </c>
      <c r="L10" s="69" t="s">
        <v>128</v>
      </c>
      <c r="M10" s="62">
        <v>120</v>
      </c>
      <c r="N10" s="63"/>
      <c r="O10" s="63" t="s">
        <v>215</v>
      </c>
      <c r="P10" s="63">
        <v>1002</v>
      </c>
      <c r="Q10" s="64">
        <v>1002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1:27" ht="22.8" customHeight="1" thickBot="1" x14ac:dyDescent="0.35">
      <c r="A11" s="65" t="s">
        <v>217</v>
      </c>
      <c r="B11" s="66" t="s">
        <v>218</v>
      </c>
      <c r="C11" s="66" t="s">
        <v>219</v>
      </c>
      <c r="D11" s="104" t="s">
        <v>16</v>
      </c>
      <c r="E11" s="105"/>
      <c r="F11" s="66">
        <v>600007</v>
      </c>
      <c r="G11" s="66">
        <v>120</v>
      </c>
      <c r="H11" s="67">
        <v>0.29097222222222224</v>
      </c>
      <c r="I11" s="66" t="s">
        <v>220</v>
      </c>
      <c r="J11" s="68"/>
      <c r="K11" s="66" t="s">
        <v>221</v>
      </c>
      <c r="L11" s="69" t="s">
        <v>128</v>
      </c>
      <c r="M11" s="62">
        <v>120</v>
      </c>
      <c r="N11" s="63"/>
      <c r="O11" s="63" t="s">
        <v>217</v>
      </c>
      <c r="P11" s="63">
        <v>1003</v>
      </c>
      <c r="Q11" s="64">
        <v>1003</v>
      </c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1:27" ht="18.600000000000001" thickBot="1" x14ac:dyDescent="0.35">
      <c r="A12" s="65" t="s">
        <v>222</v>
      </c>
      <c r="B12" s="66" t="s">
        <v>124</v>
      </c>
      <c r="C12" s="66" t="s">
        <v>40</v>
      </c>
      <c r="D12" s="104" t="s">
        <v>16</v>
      </c>
      <c r="E12" s="105"/>
      <c r="F12" s="66">
        <v>600007</v>
      </c>
      <c r="G12" s="66">
        <v>120</v>
      </c>
      <c r="H12" s="67">
        <v>0.2986111111111111</v>
      </c>
      <c r="I12" s="66" t="s">
        <v>223</v>
      </c>
      <c r="J12" s="68"/>
      <c r="K12" s="66" t="s">
        <v>125</v>
      </c>
      <c r="L12" s="69" t="s">
        <v>128</v>
      </c>
      <c r="M12" s="62">
        <v>120</v>
      </c>
      <c r="N12" s="63"/>
      <c r="O12" s="63" t="s">
        <v>222</v>
      </c>
      <c r="P12" s="63">
        <v>1004</v>
      </c>
      <c r="Q12" s="64">
        <v>1004</v>
      </c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1:27" ht="18.600000000000001" thickBot="1" x14ac:dyDescent="0.35">
      <c r="A13" s="65" t="s">
        <v>224</v>
      </c>
      <c r="B13" s="66" t="s">
        <v>225</v>
      </c>
      <c r="C13" s="66" t="s">
        <v>226</v>
      </c>
      <c r="D13" s="104" t="s">
        <v>16</v>
      </c>
      <c r="E13" s="105"/>
      <c r="F13" s="66">
        <v>600007</v>
      </c>
      <c r="G13" s="66">
        <v>120</v>
      </c>
      <c r="H13" s="67">
        <v>0.31180555555555556</v>
      </c>
      <c r="I13" s="66" t="s">
        <v>223</v>
      </c>
      <c r="J13" s="68"/>
      <c r="K13" s="66" t="s">
        <v>227</v>
      </c>
      <c r="L13" s="69" t="s">
        <v>128</v>
      </c>
      <c r="M13" s="62">
        <v>120</v>
      </c>
      <c r="N13" s="63"/>
      <c r="O13" s="63" t="s">
        <v>224</v>
      </c>
      <c r="P13" s="63">
        <v>1005</v>
      </c>
      <c r="Q13" s="64">
        <v>1005</v>
      </c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1:27" ht="22.8" customHeight="1" thickBot="1" x14ac:dyDescent="0.35">
      <c r="A14" s="65" t="s">
        <v>228</v>
      </c>
      <c r="B14" s="66" t="s">
        <v>56</v>
      </c>
      <c r="C14" s="66" t="s">
        <v>229</v>
      </c>
      <c r="D14" s="104" t="s">
        <v>16</v>
      </c>
      <c r="E14" s="105"/>
      <c r="F14" s="66">
        <v>600007</v>
      </c>
      <c r="G14" s="66">
        <v>120</v>
      </c>
      <c r="H14" s="67">
        <v>0.27291666666666664</v>
      </c>
      <c r="I14" s="66" t="s">
        <v>230</v>
      </c>
      <c r="J14" s="68"/>
      <c r="K14" s="66" t="s">
        <v>231</v>
      </c>
      <c r="L14" s="69" t="s">
        <v>128</v>
      </c>
      <c r="M14" s="62">
        <v>120</v>
      </c>
      <c r="N14" s="63"/>
      <c r="O14" s="63" t="s">
        <v>228</v>
      </c>
      <c r="P14" s="63">
        <v>1006</v>
      </c>
      <c r="Q14" s="64">
        <v>1006</v>
      </c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1:27" ht="18.600000000000001" customHeight="1" thickBot="1" x14ac:dyDescent="0.35">
      <c r="A15" s="65" t="s">
        <v>232</v>
      </c>
      <c r="B15" s="66" t="s">
        <v>233</v>
      </c>
      <c r="C15" s="66" t="s">
        <v>234</v>
      </c>
      <c r="D15" s="104" t="s">
        <v>25</v>
      </c>
      <c r="E15" s="105"/>
      <c r="F15" s="66">
        <v>600019</v>
      </c>
      <c r="G15" s="66">
        <v>120</v>
      </c>
      <c r="H15" s="67">
        <v>0.2902777777777778</v>
      </c>
      <c r="I15" s="66" t="s">
        <v>235</v>
      </c>
      <c r="J15" s="68"/>
      <c r="K15" s="66" t="s">
        <v>236</v>
      </c>
      <c r="L15" s="69" t="s">
        <v>128</v>
      </c>
      <c r="M15" s="62">
        <v>120</v>
      </c>
      <c r="N15" s="63"/>
      <c r="O15" s="63" t="s">
        <v>232</v>
      </c>
      <c r="P15" s="63">
        <v>1007</v>
      </c>
      <c r="Q15" s="64">
        <v>1007</v>
      </c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1:27" ht="18.600000000000001" thickBot="1" x14ac:dyDescent="0.35">
      <c r="A16" s="65" t="s">
        <v>237</v>
      </c>
      <c r="B16" s="66" t="s">
        <v>124</v>
      </c>
      <c r="C16" s="66" t="s">
        <v>40</v>
      </c>
      <c r="D16" s="104" t="s">
        <v>16</v>
      </c>
      <c r="E16" s="105"/>
      <c r="F16" s="66">
        <v>600007</v>
      </c>
      <c r="G16" s="66">
        <v>120</v>
      </c>
      <c r="H16" s="67">
        <v>0.28749999999999998</v>
      </c>
      <c r="I16" s="66" t="s">
        <v>238</v>
      </c>
      <c r="J16" s="68"/>
      <c r="K16" s="66" t="s">
        <v>125</v>
      </c>
      <c r="L16" s="69" t="s">
        <v>128</v>
      </c>
      <c r="M16" s="62">
        <v>120</v>
      </c>
      <c r="N16" s="63"/>
      <c r="O16" s="63" t="s">
        <v>237</v>
      </c>
      <c r="P16" s="63">
        <v>1008</v>
      </c>
      <c r="Q16" s="64">
        <v>1008</v>
      </c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1:27" ht="18.600000000000001" thickBot="1" x14ac:dyDescent="0.35">
      <c r="A17" s="65" t="s">
        <v>239</v>
      </c>
      <c r="B17" s="66" t="s">
        <v>124</v>
      </c>
      <c r="C17" s="66" t="s">
        <v>40</v>
      </c>
      <c r="D17" s="104" t="s">
        <v>16</v>
      </c>
      <c r="E17" s="105"/>
      <c r="F17" s="66">
        <v>600007</v>
      </c>
      <c r="G17" s="66">
        <v>120</v>
      </c>
      <c r="H17" s="67">
        <v>0.26944444444444443</v>
      </c>
      <c r="I17" s="66" t="s">
        <v>240</v>
      </c>
      <c r="J17" s="68"/>
      <c r="K17" s="66" t="s">
        <v>125</v>
      </c>
      <c r="L17" s="68" t="s">
        <v>128</v>
      </c>
      <c r="M17" s="62">
        <v>120</v>
      </c>
      <c r="N17" s="63"/>
      <c r="O17" s="63" t="s">
        <v>239</v>
      </c>
      <c r="P17" s="63">
        <v>1009</v>
      </c>
      <c r="Q17" s="64">
        <v>1009</v>
      </c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ht="18.600000000000001" thickBot="1" x14ac:dyDescent="0.35">
      <c r="A18" s="65" t="s">
        <v>241</v>
      </c>
      <c r="B18" s="66" t="s">
        <v>47</v>
      </c>
      <c r="C18" s="66" t="s">
        <v>53</v>
      </c>
      <c r="D18" s="104" t="s">
        <v>16</v>
      </c>
      <c r="E18" s="105"/>
      <c r="F18" s="66">
        <v>600007</v>
      </c>
      <c r="G18" s="66">
        <v>240</v>
      </c>
      <c r="H18" s="67">
        <v>0.60902777777777772</v>
      </c>
      <c r="I18" s="66" t="s">
        <v>242</v>
      </c>
      <c r="J18" s="68"/>
      <c r="K18" s="66" t="s">
        <v>24</v>
      </c>
      <c r="L18" s="69" t="s">
        <v>140</v>
      </c>
      <c r="M18" s="62">
        <v>240</v>
      </c>
      <c r="N18" s="63"/>
      <c r="O18" s="63" t="s">
        <v>241</v>
      </c>
      <c r="P18" s="63">
        <v>1010</v>
      </c>
      <c r="Q18" s="64">
        <v>1010</v>
      </c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1:27" ht="18.600000000000001" customHeight="1" thickBot="1" x14ac:dyDescent="0.35">
      <c r="A19" s="65" t="s">
        <v>243</v>
      </c>
      <c r="B19" s="66" t="s">
        <v>188</v>
      </c>
      <c r="C19" s="66" t="s">
        <v>46</v>
      </c>
      <c r="D19" s="104" t="s">
        <v>16</v>
      </c>
      <c r="E19" s="105"/>
      <c r="F19" s="66">
        <v>600007</v>
      </c>
      <c r="G19" s="66">
        <v>240</v>
      </c>
      <c r="H19" s="67">
        <v>0.55625000000000002</v>
      </c>
      <c r="I19" s="66" t="s">
        <v>244</v>
      </c>
      <c r="J19" s="68"/>
      <c r="K19" s="66" t="s">
        <v>190</v>
      </c>
      <c r="L19" s="69" t="s">
        <v>140</v>
      </c>
      <c r="M19" s="62">
        <v>240</v>
      </c>
      <c r="N19" s="63"/>
      <c r="O19" s="63" t="s">
        <v>243</v>
      </c>
      <c r="P19" s="63">
        <v>1011</v>
      </c>
      <c r="Q19" s="64">
        <v>1011</v>
      </c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1:27" ht="22.8" customHeight="1" thickBot="1" x14ac:dyDescent="0.35">
      <c r="A20" s="65" t="s">
        <v>245</v>
      </c>
      <c r="B20" s="66" t="s">
        <v>130</v>
      </c>
      <c r="C20" s="66" t="s">
        <v>131</v>
      </c>
      <c r="D20" s="104" t="s">
        <v>132</v>
      </c>
      <c r="E20" s="105"/>
      <c r="F20" s="66">
        <v>600017</v>
      </c>
      <c r="G20" s="66">
        <v>240</v>
      </c>
      <c r="H20" s="67">
        <v>0.55347222222222225</v>
      </c>
      <c r="I20" s="66" t="s">
        <v>246</v>
      </c>
      <c r="J20" s="68"/>
      <c r="K20" s="66" t="s">
        <v>133</v>
      </c>
      <c r="L20" s="69" t="s">
        <v>140</v>
      </c>
      <c r="M20" s="62">
        <v>240</v>
      </c>
      <c r="N20" s="63"/>
      <c r="O20" s="63" t="s">
        <v>245</v>
      </c>
      <c r="P20" s="63">
        <v>1012</v>
      </c>
      <c r="Q20" s="64">
        <v>1012</v>
      </c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22.8" customHeight="1" thickBot="1" x14ac:dyDescent="0.35">
      <c r="A21" s="65" t="s">
        <v>247</v>
      </c>
      <c r="B21" s="66" t="s">
        <v>196</v>
      </c>
      <c r="C21" s="66" t="s">
        <v>197</v>
      </c>
      <c r="D21" s="104" t="s">
        <v>132</v>
      </c>
      <c r="E21" s="105"/>
      <c r="F21" s="66">
        <v>600017</v>
      </c>
      <c r="G21" s="66">
        <v>240</v>
      </c>
      <c r="H21" s="67">
        <v>0.55138888888888893</v>
      </c>
      <c r="I21" s="66" t="s">
        <v>246</v>
      </c>
      <c r="J21" s="68"/>
      <c r="K21" s="66" t="s">
        <v>199</v>
      </c>
      <c r="L21" s="69" t="s">
        <v>140</v>
      </c>
      <c r="M21" s="62">
        <v>240</v>
      </c>
      <c r="N21" s="63"/>
      <c r="O21" s="63" t="s">
        <v>247</v>
      </c>
      <c r="P21" s="63">
        <v>1013</v>
      </c>
      <c r="Q21" s="64">
        <v>1013</v>
      </c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ht="18.600000000000001" customHeight="1" thickBot="1" x14ac:dyDescent="0.35">
      <c r="A22" s="65" t="s">
        <v>248</v>
      </c>
      <c r="B22" s="66" t="s">
        <v>58</v>
      </c>
      <c r="C22" s="66" t="s">
        <v>135</v>
      </c>
      <c r="D22" s="104" t="s">
        <v>16</v>
      </c>
      <c r="E22" s="105"/>
      <c r="F22" s="66">
        <v>600007</v>
      </c>
      <c r="G22" s="66">
        <v>240</v>
      </c>
      <c r="H22" s="67">
        <v>0.50763888888888886</v>
      </c>
      <c r="I22" s="66" t="s">
        <v>242</v>
      </c>
      <c r="J22" s="68"/>
      <c r="K22" s="66" t="s">
        <v>136</v>
      </c>
      <c r="L22" s="69" t="s">
        <v>140</v>
      </c>
      <c r="M22" s="62">
        <v>240</v>
      </c>
      <c r="N22" s="63"/>
      <c r="O22" s="63" t="s">
        <v>248</v>
      </c>
      <c r="P22" s="63">
        <v>1014</v>
      </c>
      <c r="Q22" s="64">
        <v>1014</v>
      </c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ht="18.600000000000001" thickBot="1" x14ac:dyDescent="0.35">
      <c r="A23" s="65" t="s">
        <v>249</v>
      </c>
      <c r="B23" s="66" t="s">
        <v>206</v>
      </c>
      <c r="C23" s="66" t="s">
        <v>39</v>
      </c>
      <c r="D23" s="104" t="s">
        <v>16</v>
      </c>
      <c r="E23" s="105"/>
      <c r="F23" s="66">
        <v>600007</v>
      </c>
      <c r="G23" s="66">
        <v>240</v>
      </c>
      <c r="H23" s="67">
        <v>0.57222222222222219</v>
      </c>
      <c r="I23" s="66" t="s">
        <v>250</v>
      </c>
      <c r="J23" s="68"/>
      <c r="K23" s="66" t="s">
        <v>208</v>
      </c>
      <c r="L23" s="69" t="s">
        <v>140</v>
      </c>
      <c r="M23" s="62">
        <v>240</v>
      </c>
      <c r="N23" s="63"/>
      <c r="O23" s="63" t="s">
        <v>249</v>
      </c>
      <c r="P23" s="63">
        <v>1015</v>
      </c>
      <c r="Q23" s="64">
        <v>1015</v>
      </c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ht="18.600000000000001" thickBot="1" x14ac:dyDescent="0.35">
      <c r="A24" s="65" t="s">
        <v>251</v>
      </c>
      <c r="B24" s="66" t="s">
        <v>218</v>
      </c>
      <c r="C24" s="66" t="s">
        <v>219</v>
      </c>
      <c r="D24" s="104" t="s">
        <v>16</v>
      </c>
      <c r="E24" s="105"/>
      <c r="F24" s="66">
        <v>600007</v>
      </c>
      <c r="G24" s="66">
        <v>240</v>
      </c>
      <c r="H24" s="67">
        <v>0.62430555555555556</v>
      </c>
      <c r="I24" s="66" t="s">
        <v>252</v>
      </c>
      <c r="J24" s="68"/>
      <c r="K24" s="66" t="s">
        <v>221</v>
      </c>
      <c r="L24" s="69" t="s">
        <v>140</v>
      </c>
      <c r="M24" s="62">
        <v>240</v>
      </c>
      <c r="N24" s="63"/>
      <c r="O24" s="63" t="s">
        <v>251</v>
      </c>
      <c r="P24" s="63">
        <v>1016</v>
      </c>
      <c r="Q24" s="64">
        <v>1016</v>
      </c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1:27" ht="18.600000000000001" thickBot="1" x14ac:dyDescent="0.35">
      <c r="A25" s="65" t="s">
        <v>253</v>
      </c>
      <c r="B25" s="66" t="s">
        <v>124</v>
      </c>
      <c r="C25" s="66" t="s">
        <v>40</v>
      </c>
      <c r="D25" s="104" t="s">
        <v>16</v>
      </c>
      <c r="E25" s="105"/>
      <c r="F25" s="66">
        <v>600007</v>
      </c>
      <c r="G25" s="66">
        <v>240</v>
      </c>
      <c r="H25" s="67">
        <v>0.62361111111111112</v>
      </c>
      <c r="I25" s="66" t="s">
        <v>254</v>
      </c>
      <c r="J25" s="68"/>
      <c r="K25" s="66" t="s">
        <v>125</v>
      </c>
      <c r="L25" s="69" t="s">
        <v>140</v>
      </c>
      <c r="M25" s="62">
        <v>240</v>
      </c>
      <c r="N25" s="63"/>
      <c r="O25" s="63" t="s">
        <v>253</v>
      </c>
      <c r="P25" s="63">
        <v>1017</v>
      </c>
      <c r="Q25" s="64">
        <v>1017</v>
      </c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1:27" ht="18.600000000000001" thickBot="1" x14ac:dyDescent="0.35">
      <c r="A26" s="65" t="s">
        <v>255</v>
      </c>
      <c r="B26" s="66" t="s">
        <v>56</v>
      </c>
      <c r="C26" s="66" t="s">
        <v>229</v>
      </c>
      <c r="D26" s="104" t="s">
        <v>16</v>
      </c>
      <c r="E26" s="105"/>
      <c r="F26" s="66">
        <v>600007</v>
      </c>
      <c r="G26" s="66">
        <v>240</v>
      </c>
      <c r="H26" s="67">
        <v>0.52847222222222223</v>
      </c>
      <c r="I26" s="66" t="s">
        <v>256</v>
      </c>
      <c r="J26" s="68"/>
      <c r="K26" s="66" t="s">
        <v>231</v>
      </c>
      <c r="L26" s="69" t="s">
        <v>140</v>
      </c>
      <c r="M26" s="62">
        <v>240</v>
      </c>
      <c r="N26" s="63"/>
      <c r="O26" s="63" t="s">
        <v>255</v>
      </c>
      <c r="P26" s="63">
        <v>1018</v>
      </c>
      <c r="Q26" s="64">
        <v>1018</v>
      </c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ht="18.600000000000001" customHeight="1" thickBot="1" x14ac:dyDescent="0.35">
      <c r="A27" s="65" t="s">
        <v>257</v>
      </c>
      <c r="B27" s="66" t="s">
        <v>233</v>
      </c>
      <c r="C27" s="66" t="s">
        <v>258</v>
      </c>
      <c r="D27" s="104" t="s">
        <v>25</v>
      </c>
      <c r="E27" s="105"/>
      <c r="F27" s="66">
        <v>600019</v>
      </c>
      <c r="G27" s="66">
        <v>240</v>
      </c>
      <c r="H27" s="67">
        <v>0.58958333333333335</v>
      </c>
      <c r="I27" s="66" t="s">
        <v>238</v>
      </c>
      <c r="J27" s="68"/>
      <c r="K27" s="66" t="s">
        <v>236</v>
      </c>
      <c r="L27" s="68" t="s">
        <v>140</v>
      </c>
      <c r="M27" s="62">
        <v>240</v>
      </c>
      <c r="N27" s="63"/>
      <c r="O27" s="63" t="s">
        <v>257</v>
      </c>
      <c r="P27" s="63">
        <v>1019</v>
      </c>
      <c r="Q27" s="64">
        <v>1019</v>
      </c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1:27" ht="22.8" customHeight="1" thickBot="1" x14ac:dyDescent="0.35">
      <c r="A28" s="65" t="s">
        <v>259</v>
      </c>
      <c r="B28" s="66" t="s">
        <v>47</v>
      </c>
      <c r="C28" s="66" t="s">
        <v>53</v>
      </c>
      <c r="D28" s="104" t="s">
        <v>16</v>
      </c>
      <c r="E28" s="105"/>
      <c r="F28" s="66">
        <v>600007</v>
      </c>
      <c r="G28" s="66">
        <v>255</v>
      </c>
      <c r="H28" s="67">
        <v>0.70138888888888884</v>
      </c>
      <c r="I28" s="66" t="s">
        <v>260</v>
      </c>
      <c r="J28" s="68"/>
      <c r="K28" s="66" t="s">
        <v>24</v>
      </c>
      <c r="L28" s="69" t="s">
        <v>141</v>
      </c>
      <c r="M28" s="62">
        <v>255</v>
      </c>
      <c r="N28" s="63"/>
      <c r="O28" s="63" t="s">
        <v>259</v>
      </c>
      <c r="P28" s="63">
        <v>1020</v>
      </c>
      <c r="Q28" s="64">
        <v>1020</v>
      </c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ht="22.8" customHeight="1" thickBot="1" x14ac:dyDescent="0.35">
      <c r="A29" s="65" t="s">
        <v>261</v>
      </c>
      <c r="B29" s="66" t="s">
        <v>130</v>
      </c>
      <c r="C29" s="66" t="s">
        <v>131</v>
      </c>
      <c r="D29" s="104" t="s">
        <v>132</v>
      </c>
      <c r="E29" s="105"/>
      <c r="F29" s="66">
        <v>600017</v>
      </c>
      <c r="G29" s="66">
        <v>255</v>
      </c>
      <c r="H29" s="67">
        <v>0.65833333333333333</v>
      </c>
      <c r="I29" s="66" t="s">
        <v>262</v>
      </c>
      <c r="J29" s="68"/>
      <c r="K29" s="66" t="s">
        <v>133</v>
      </c>
      <c r="L29" s="69" t="s">
        <v>141</v>
      </c>
      <c r="M29" s="62">
        <v>255</v>
      </c>
      <c r="N29" s="63"/>
      <c r="O29" s="63" t="s">
        <v>261</v>
      </c>
      <c r="P29" s="63">
        <v>1021</v>
      </c>
      <c r="Q29" s="64">
        <v>1021</v>
      </c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1:27" ht="22.8" customHeight="1" thickBot="1" x14ac:dyDescent="0.35">
      <c r="A30" s="65" t="s">
        <v>263</v>
      </c>
      <c r="B30" s="66" t="s">
        <v>196</v>
      </c>
      <c r="C30" s="66" t="s">
        <v>197</v>
      </c>
      <c r="D30" s="104" t="s">
        <v>132</v>
      </c>
      <c r="E30" s="105"/>
      <c r="F30" s="66">
        <v>600017</v>
      </c>
      <c r="G30" s="66">
        <v>255</v>
      </c>
      <c r="H30" s="67">
        <v>0.65416666666666667</v>
      </c>
      <c r="I30" s="66" t="s">
        <v>264</v>
      </c>
      <c r="J30" s="68"/>
      <c r="K30" s="66" t="s">
        <v>199</v>
      </c>
      <c r="L30" s="69" t="s">
        <v>141</v>
      </c>
      <c r="M30" s="62">
        <v>255</v>
      </c>
      <c r="N30" s="63"/>
      <c r="O30" s="63" t="s">
        <v>263</v>
      </c>
      <c r="P30" s="63">
        <v>1022</v>
      </c>
      <c r="Q30" s="64">
        <v>1022</v>
      </c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1:27" ht="18.600000000000001" thickBot="1" x14ac:dyDescent="0.35">
      <c r="A31" s="65" t="s">
        <v>265</v>
      </c>
      <c r="B31" s="66" t="s">
        <v>206</v>
      </c>
      <c r="C31" s="66" t="s">
        <v>39</v>
      </c>
      <c r="D31" s="104" t="s">
        <v>16</v>
      </c>
      <c r="E31" s="105"/>
      <c r="F31" s="66">
        <v>600007</v>
      </c>
      <c r="G31" s="66">
        <v>255</v>
      </c>
      <c r="H31" s="67">
        <v>0.65069444444444446</v>
      </c>
      <c r="I31" s="66" t="s">
        <v>266</v>
      </c>
      <c r="J31" s="68"/>
      <c r="K31" s="66" t="s">
        <v>208</v>
      </c>
      <c r="L31" s="68" t="s">
        <v>141</v>
      </c>
      <c r="M31" s="62">
        <v>255</v>
      </c>
      <c r="N31" s="63"/>
      <c r="O31" s="63" t="s">
        <v>265</v>
      </c>
      <c r="P31" s="63">
        <v>1023</v>
      </c>
      <c r="Q31" s="64">
        <v>1023</v>
      </c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ht="18.600000000000001" customHeight="1" thickBot="1" x14ac:dyDescent="0.35">
      <c r="A32" s="65" t="s">
        <v>267</v>
      </c>
      <c r="B32" s="66" t="s">
        <v>54</v>
      </c>
      <c r="C32" s="66" t="s">
        <v>55</v>
      </c>
      <c r="D32" s="104" t="s">
        <v>26</v>
      </c>
      <c r="E32" s="105"/>
      <c r="F32" s="66">
        <v>600035</v>
      </c>
      <c r="G32" s="66">
        <v>270</v>
      </c>
      <c r="H32" s="67">
        <v>0.64861111111111114</v>
      </c>
      <c r="I32" s="66" t="s">
        <v>268</v>
      </c>
      <c r="J32" s="68"/>
      <c r="K32" s="66" t="s">
        <v>23</v>
      </c>
      <c r="L32" s="69" t="s">
        <v>142</v>
      </c>
      <c r="M32" s="62">
        <v>270</v>
      </c>
      <c r="N32" s="63"/>
      <c r="O32" s="63" t="s">
        <v>267</v>
      </c>
      <c r="P32" s="63">
        <v>1024</v>
      </c>
      <c r="Q32" s="64">
        <v>1024</v>
      </c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1:27" ht="22.8" customHeight="1" thickBot="1" x14ac:dyDescent="0.35">
      <c r="A33" s="65" t="s">
        <v>269</v>
      </c>
      <c r="B33" s="66" t="s">
        <v>130</v>
      </c>
      <c r="C33" s="66" t="s">
        <v>131</v>
      </c>
      <c r="D33" s="104" t="s">
        <v>132</v>
      </c>
      <c r="E33" s="105"/>
      <c r="F33" s="66">
        <v>600017</v>
      </c>
      <c r="G33" s="66">
        <v>270</v>
      </c>
      <c r="H33" s="67">
        <v>0.61805555555555558</v>
      </c>
      <c r="I33" s="66" t="s">
        <v>270</v>
      </c>
      <c r="J33" s="68"/>
      <c r="K33" s="66" t="s">
        <v>133</v>
      </c>
      <c r="L33" s="69" t="s">
        <v>142</v>
      </c>
      <c r="M33" s="62">
        <v>270</v>
      </c>
      <c r="N33" s="63"/>
      <c r="O33" s="63" t="s">
        <v>269</v>
      </c>
      <c r="P33" s="63">
        <v>1025</v>
      </c>
      <c r="Q33" s="64">
        <v>1025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ht="22.8" customHeight="1" thickBot="1" x14ac:dyDescent="0.35">
      <c r="A34" s="65" t="s">
        <v>271</v>
      </c>
      <c r="B34" s="66" t="s">
        <v>196</v>
      </c>
      <c r="C34" s="66" t="s">
        <v>197</v>
      </c>
      <c r="D34" s="104" t="s">
        <v>132</v>
      </c>
      <c r="E34" s="105"/>
      <c r="F34" s="66">
        <v>600017</v>
      </c>
      <c r="G34" s="66">
        <v>270</v>
      </c>
      <c r="H34" s="67">
        <v>0.63541666666666663</v>
      </c>
      <c r="I34" s="66" t="s">
        <v>272</v>
      </c>
      <c r="J34" s="68"/>
      <c r="K34" s="66" t="s">
        <v>199</v>
      </c>
      <c r="L34" s="69" t="s">
        <v>142</v>
      </c>
      <c r="M34" s="62">
        <v>270</v>
      </c>
      <c r="N34" s="63"/>
      <c r="O34" s="63" t="s">
        <v>271</v>
      </c>
      <c r="P34" s="63">
        <v>1026</v>
      </c>
      <c r="Q34" s="64">
        <v>1026</v>
      </c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ht="22.8" customHeight="1" thickBot="1" x14ac:dyDescent="0.35">
      <c r="A35" s="65" t="s">
        <v>273</v>
      </c>
      <c r="B35" s="66" t="s">
        <v>137</v>
      </c>
      <c r="C35" s="66" t="s">
        <v>138</v>
      </c>
      <c r="D35" s="104" t="s">
        <v>132</v>
      </c>
      <c r="E35" s="105"/>
      <c r="F35" s="66">
        <v>600017</v>
      </c>
      <c r="G35" s="66">
        <v>270</v>
      </c>
      <c r="H35" s="67">
        <v>0.70208333333333328</v>
      </c>
      <c r="I35" s="66" t="s">
        <v>246</v>
      </c>
      <c r="J35" s="68"/>
      <c r="K35" s="66" t="s">
        <v>139</v>
      </c>
      <c r="L35" s="69" t="s">
        <v>142</v>
      </c>
      <c r="M35" s="62">
        <v>270</v>
      </c>
      <c r="N35" s="63"/>
      <c r="O35" s="63" t="s">
        <v>273</v>
      </c>
      <c r="P35" s="63">
        <v>1027</v>
      </c>
      <c r="Q35" s="64">
        <v>1027</v>
      </c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 spans="1:27" ht="24.6" customHeight="1" thickBot="1" x14ac:dyDescent="0.35">
      <c r="A36" s="65" t="s">
        <v>274</v>
      </c>
      <c r="B36" s="66" t="s">
        <v>275</v>
      </c>
      <c r="C36" s="66" t="s">
        <v>276</v>
      </c>
      <c r="D36" s="104" t="s">
        <v>16</v>
      </c>
      <c r="E36" s="105"/>
      <c r="F36" s="66">
        <v>600007</v>
      </c>
      <c r="G36" s="66">
        <v>270</v>
      </c>
      <c r="H36" s="67">
        <v>0.65972222222222221</v>
      </c>
      <c r="I36" s="66" t="s">
        <v>277</v>
      </c>
      <c r="J36" s="68"/>
      <c r="K36" s="66" t="s">
        <v>208</v>
      </c>
      <c r="L36" s="69" t="s">
        <v>142</v>
      </c>
      <c r="M36" s="62">
        <v>270</v>
      </c>
      <c r="N36" s="63"/>
      <c r="O36" s="63" t="s">
        <v>274</v>
      </c>
      <c r="P36" s="63">
        <v>1028</v>
      </c>
      <c r="Q36" s="64">
        <v>1028</v>
      </c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ht="22.8" customHeight="1" thickBot="1" x14ac:dyDescent="0.35">
      <c r="A37" s="65" t="s">
        <v>278</v>
      </c>
      <c r="B37" s="66" t="s">
        <v>279</v>
      </c>
      <c r="C37" s="66" t="s">
        <v>41</v>
      </c>
      <c r="D37" s="104" t="s">
        <v>16</v>
      </c>
      <c r="E37" s="105"/>
      <c r="F37" s="66">
        <v>600007</v>
      </c>
      <c r="G37" s="66">
        <v>270</v>
      </c>
      <c r="H37" s="67">
        <v>0.61736111111111114</v>
      </c>
      <c r="I37" s="66" t="s">
        <v>235</v>
      </c>
      <c r="J37" s="68"/>
      <c r="K37" s="66" t="s">
        <v>280</v>
      </c>
      <c r="L37" s="69" t="s">
        <v>142</v>
      </c>
      <c r="M37" s="62">
        <v>270</v>
      </c>
      <c r="N37" s="63"/>
      <c r="O37" s="63" t="s">
        <v>278</v>
      </c>
      <c r="P37" s="63">
        <v>1029</v>
      </c>
      <c r="Q37" s="64">
        <v>1029</v>
      </c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ht="18.600000000000001" thickBot="1" x14ac:dyDescent="0.35">
      <c r="A38" s="65" t="s">
        <v>281</v>
      </c>
      <c r="B38" s="66" t="s">
        <v>58</v>
      </c>
      <c r="C38" s="66" t="s">
        <v>135</v>
      </c>
      <c r="D38" s="104" t="s">
        <v>16</v>
      </c>
      <c r="E38" s="105"/>
      <c r="F38" s="66">
        <v>600007</v>
      </c>
      <c r="G38" s="66">
        <v>270</v>
      </c>
      <c r="H38" s="67">
        <v>0.63263888888888886</v>
      </c>
      <c r="I38" s="66" t="s">
        <v>266</v>
      </c>
      <c r="J38" s="68"/>
      <c r="K38" s="66" t="s">
        <v>136</v>
      </c>
      <c r="L38" s="69" t="s">
        <v>142</v>
      </c>
      <c r="M38" s="62">
        <v>270</v>
      </c>
      <c r="N38" s="63"/>
      <c r="O38" s="63" t="s">
        <v>281</v>
      </c>
      <c r="P38" s="63">
        <v>1030</v>
      </c>
      <c r="Q38" s="64">
        <v>1030</v>
      </c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 spans="1:27" ht="18.600000000000001" thickBot="1" x14ac:dyDescent="0.35">
      <c r="A39" s="65" t="s">
        <v>282</v>
      </c>
      <c r="B39" s="66" t="s">
        <v>47</v>
      </c>
      <c r="C39" s="66" t="s">
        <v>53</v>
      </c>
      <c r="D39" s="104" t="s">
        <v>16</v>
      </c>
      <c r="E39" s="105"/>
      <c r="F39" s="66">
        <v>600007</v>
      </c>
      <c r="G39" s="66">
        <v>270</v>
      </c>
      <c r="H39" s="67">
        <v>0.67986111111111114</v>
      </c>
      <c r="I39" s="66" t="s">
        <v>283</v>
      </c>
      <c r="J39" s="68"/>
      <c r="K39" s="66" t="s">
        <v>24</v>
      </c>
      <c r="L39" s="69" t="s">
        <v>142</v>
      </c>
      <c r="M39" s="62">
        <v>270</v>
      </c>
      <c r="N39" s="63"/>
      <c r="O39" s="63" t="s">
        <v>282</v>
      </c>
      <c r="P39" s="63">
        <v>1031</v>
      </c>
      <c r="Q39" s="64">
        <v>1031</v>
      </c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 spans="1:27" ht="18.600000000000001" thickBot="1" x14ac:dyDescent="0.35">
      <c r="A40" s="65" t="s">
        <v>284</v>
      </c>
      <c r="B40" s="66" t="s">
        <v>56</v>
      </c>
      <c r="C40" s="66" t="s">
        <v>229</v>
      </c>
      <c r="D40" s="104" t="s">
        <v>16</v>
      </c>
      <c r="E40" s="105"/>
      <c r="F40" s="66">
        <v>600007</v>
      </c>
      <c r="G40" s="66">
        <v>270</v>
      </c>
      <c r="H40" s="67">
        <v>0.61736111111111114</v>
      </c>
      <c r="I40" s="66" t="s">
        <v>235</v>
      </c>
      <c r="J40" s="68"/>
      <c r="K40" s="66" t="s">
        <v>231</v>
      </c>
      <c r="L40" s="69" t="s">
        <v>142</v>
      </c>
      <c r="M40" s="62">
        <v>270</v>
      </c>
      <c r="N40" s="63"/>
      <c r="O40" s="63" t="s">
        <v>284</v>
      </c>
      <c r="P40" s="63">
        <v>1032</v>
      </c>
      <c r="Q40" s="64">
        <v>1032</v>
      </c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 spans="1:27" ht="22.8" customHeight="1" thickBot="1" x14ac:dyDescent="0.35">
      <c r="A41" s="65" t="s">
        <v>285</v>
      </c>
      <c r="B41" s="66" t="s">
        <v>233</v>
      </c>
      <c r="C41" s="66" t="s">
        <v>258</v>
      </c>
      <c r="D41" s="104" t="s">
        <v>25</v>
      </c>
      <c r="E41" s="105"/>
      <c r="F41" s="66">
        <v>600019</v>
      </c>
      <c r="G41" s="66">
        <v>270</v>
      </c>
      <c r="H41" s="67">
        <v>0.63263888888888886</v>
      </c>
      <c r="I41" s="66" t="s">
        <v>240</v>
      </c>
      <c r="J41" s="68"/>
      <c r="K41" s="66" t="s">
        <v>236</v>
      </c>
      <c r="L41" s="68" t="s">
        <v>142</v>
      </c>
      <c r="M41" s="62">
        <v>270</v>
      </c>
      <c r="N41" s="63"/>
      <c r="O41" s="63" t="s">
        <v>285</v>
      </c>
      <c r="P41" s="63">
        <v>1033</v>
      </c>
      <c r="Q41" s="64">
        <v>1033</v>
      </c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 ht="22.8" customHeight="1" thickBot="1" x14ac:dyDescent="0.35">
      <c r="A42" s="65" t="s">
        <v>286</v>
      </c>
      <c r="B42" s="66" t="s">
        <v>130</v>
      </c>
      <c r="C42" s="66" t="s">
        <v>131</v>
      </c>
      <c r="D42" s="104" t="s">
        <v>132</v>
      </c>
      <c r="E42" s="105"/>
      <c r="F42" s="66">
        <v>600017</v>
      </c>
      <c r="G42" s="66">
        <v>333</v>
      </c>
      <c r="H42" s="67">
        <v>0.82777777777777772</v>
      </c>
      <c r="I42" s="66" t="s">
        <v>287</v>
      </c>
      <c r="J42" s="68"/>
      <c r="K42" s="66" t="s">
        <v>133</v>
      </c>
      <c r="L42" s="69" t="s">
        <v>288</v>
      </c>
      <c r="M42" s="62">
        <v>333</v>
      </c>
      <c r="N42" s="63"/>
      <c r="O42" s="63" t="s">
        <v>286</v>
      </c>
      <c r="P42" s="63">
        <v>1034</v>
      </c>
      <c r="Q42" s="64">
        <v>1034</v>
      </c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 ht="18.600000000000001" thickBot="1" x14ac:dyDescent="0.35">
      <c r="A43" s="65" t="s">
        <v>289</v>
      </c>
      <c r="B43" s="66" t="s">
        <v>206</v>
      </c>
      <c r="C43" s="66" t="s">
        <v>39</v>
      </c>
      <c r="D43" s="104" t="s">
        <v>16</v>
      </c>
      <c r="E43" s="105"/>
      <c r="F43" s="66">
        <v>600007</v>
      </c>
      <c r="G43" s="66">
        <v>333</v>
      </c>
      <c r="H43" s="67">
        <v>0.82847222222222228</v>
      </c>
      <c r="I43" s="66" t="s">
        <v>290</v>
      </c>
      <c r="J43" s="68"/>
      <c r="K43" s="66" t="s">
        <v>208</v>
      </c>
      <c r="L43" s="69" t="s">
        <v>288</v>
      </c>
      <c r="M43" s="62">
        <v>333</v>
      </c>
      <c r="N43" s="63"/>
      <c r="O43" s="63" t="s">
        <v>289</v>
      </c>
      <c r="P43" s="63">
        <v>1035</v>
      </c>
      <c r="Q43" s="64">
        <v>1035</v>
      </c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7" ht="18.600000000000001" thickBot="1" x14ac:dyDescent="0.35">
      <c r="A44" s="65" t="s">
        <v>291</v>
      </c>
      <c r="B44" s="66" t="s">
        <v>47</v>
      </c>
      <c r="C44" s="66" t="s">
        <v>53</v>
      </c>
      <c r="D44" s="104" t="s">
        <v>16</v>
      </c>
      <c r="E44" s="105"/>
      <c r="F44" s="66">
        <v>600007</v>
      </c>
      <c r="G44" s="66">
        <v>333</v>
      </c>
      <c r="H44" s="67">
        <v>0.90486111111111112</v>
      </c>
      <c r="I44" s="66" t="s">
        <v>235</v>
      </c>
      <c r="J44" s="68"/>
      <c r="K44" s="66" t="s">
        <v>24</v>
      </c>
      <c r="L44" s="68" t="s">
        <v>288</v>
      </c>
      <c r="M44" s="62">
        <v>333</v>
      </c>
      <c r="N44" s="63"/>
      <c r="O44" s="63" t="s">
        <v>291</v>
      </c>
      <c r="P44" s="63">
        <v>1036</v>
      </c>
      <c r="Q44" s="64">
        <v>1036</v>
      </c>
      <c r="R44" s="63"/>
      <c r="S44" s="63"/>
      <c r="T44" s="63"/>
      <c r="U44" s="63"/>
      <c r="V44" s="63"/>
      <c r="W44" s="63"/>
      <c r="X44" s="63"/>
      <c r="Y44" s="63"/>
      <c r="Z44" s="63"/>
      <c r="AA44" s="63"/>
    </row>
    <row r="45" spans="1:27" ht="22.8" customHeight="1" thickBot="1" x14ac:dyDescent="0.35">
      <c r="A45" s="65" t="s">
        <v>292</v>
      </c>
      <c r="B45" s="66" t="s">
        <v>130</v>
      </c>
      <c r="C45" s="66" t="s">
        <v>131</v>
      </c>
      <c r="D45" s="104" t="s">
        <v>132</v>
      </c>
      <c r="E45" s="105"/>
      <c r="F45" s="66">
        <v>600017</v>
      </c>
      <c r="G45" s="66">
        <v>150</v>
      </c>
      <c r="H45" s="67">
        <v>0.31805555555555554</v>
      </c>
      <c r="I45" s="66" t="s">
        <v>395</v>
      </c>
      <c r="J45" s="68"/>
      <c r="K45" s="66" t="s">
        <v>133</v>
      </c>
      <c r="L45" s="69" t="s">
        <v>702</v>
      </c>
      <c r="M45" s="62">
        <v>150</v>
      </c>
      <c r="N45" s="63"/>
      <c r="O45" s="63" t="s">
        <v>292</v>
      </c>
      <c r="P45" s="63">
        <v>1037</v>
      </c>
      <c r="Q45" s="64">
        <v>1037</v>
      </c>
      <c r="R45" s="63"/>
      <c r="S45" s="63"/>
      <c r="T45" s="63"/>
      <c r="U45" s="63"/>
      <c r="V45" s="63"/>
      <c r="W45" s="63"/>
      <c r="X45" s="63"/>
      <c r="Y45" s="63"/>
      <c r="Z45" s="63"/>
      <c r="AA45" s="63"/>
    </row>
    <row r="46" spans="1:27" ht="22.8" customHeight="1" thickBot="1" x14ac:dyDescent="0.35">
      <c r="A46" s="65" t="s">
        <v>297</v>
      </c>
      <c r="B46" s="66" t="s">
        <v>164</v>
      </c>
      <c r="C46" s="66" t="s">
        <v>192</v>
      </c>
      <c r="D46" s="104" t="s">
        <v>132</v>
      </c>
      <c r="E46" s="105"/>
      <c r="F46" s="66">
        <v>600017</v>
      </c>
      <c r="G46" s="66">
        <v>150</v>
      </c>
      <c r="H46" s="67">
        <v>0.28541666666666665</v>
      </c>
      <c r="I46" s="66" t="s">
        <v>470</v>
      </c>
      <c r="J46" s="68"/>
      <c r="K46" s="66" t="s">
        <v>194</v>
      </c>
      <c r="L46" s="69" t="s">
        <v>702</v>
      </c>
      <c r="M46" s="62">
        <v>150</v>
      </c>
      <c r="N46" s="63"/>
      <c r="O46" s="63" t="s">
        <v>297</v>
      </c>
      <c r="P46" s="63">
        <v>1038</v>
      </c>
      <c r="Q46" s="64">
        <v>1038</v>
      </c>
      <c r="R46" s="63"/>
      <c r="S46" s="63"/>
      <c r="T46" s="63"/>
      <c r="U46" s="63"/>
      <c r="V46" s="63"/>
      <c r="W46" s="63"/>
      <c r="X46" s="63"/>
      <c r="Y46" s="63"/>
      <c r="Z46" s="63"/>
      <c r="AA46" s="63"/>
    </row>
    <row r="47" spans="1:27" ht="18.600000000000001" customHeight="1" thickBot="1" x14ac:dyDescent="0.35">
      <c r="A47" s="65" t="s">
        <v>300</v>
      </c>
      <c r="B47" s="66" t="s">
        <v>42</v>
      </c>
      <c r="C47" s="66" t="s">
        <v>49</v>
      </c>
      <c r="D47" s="104" t="s">
        <v>16</v>
      </c>
      <c r="E47" s="105"/>
      <c r="F47" s="66">
        <v>600007</v>
      </c>
      <c r="G47" s="66">
        <v>150</v>
      </c>
      <c r="H47" s="67">
        <v>0.37430555555555556</v>
      </c>
      <c r="I47" s="66" t="s">
        <v>703</v>
      </c>
      <c r="J47" s="68"/>
      <c r="K47" s="66" t="s">
        <v>28</v>
      </c>
      <c r="L47" s="69" t="s">
        <v>702</v>
      </c>
      <c r="M47" s="62">
        <v>150</v>
      </c>
      <c r="N47" s="63"/>
      <c r="O47" s="63" t="s">
        <v>300</v>
      </c>
      <c r="P47" s="63">
        <v>1039</v>
      </c>
      <c r="Q47" s="64">
        <v>1039</v>
      </c>
      <c r="R47" s="63"/>
      <c r="S47" s="63"/>
      <c r="T47" s="63"/>
      <c r="U47" s="63"/>
      <c r="V47" s="63"/>
      <c r="W47" s="63"/>
      <c r="X47" s="63"/>
      <c r="Y47" s="63"/>
      <c r="Z47" s="63"/>
      <c r="AA47" s="63"/>
    </row>
    <row r="48" spans="1:27" ht="22.8" customHeight="1" thickBot="1" x14ac:dyDescent="0.35">
      <c r="A48" s="65" t="s">
        <v>304</v>
      </c>
      <c r="B48" s="66" t="s">
        <v>196</v>
      </c>
      <c r="C48" s="66" t="s">
        <v>197</v>
      </c>
      <c r="D48" s="104" t="s">
        <v>132</v>
      </c>
      <c r="E48" s="105"/>
      <c r="F48" s="66">
        <v>600017</v>
      </c>
      <c r="G48" s="66">
        <v>150</v>
      </c>
      <c r="H48" s="67">
        <v>0.32847222222222222</v>
      </c>
      <c r="I48" s="66" t="s">
        <v>328</v>
      </c>
      <c r="J48" s="68"/>
      <c r="K48" s="66" t="s">
        <v>199</v>
      </c>
      <c r="L48" s="69" t="s">
        <v>702</v>
      </c>
      <c r="M48" s="62">
        <v>150</v>
      </c>
      <c r="N48" s="63"/>
      <c r="O48" s="63" t="s">
        <v>304</v>
      </c>
      <c r="P48" s="63">
        <v>1040</v>
      </c>
      <c r="Q48" s="64">
        <v>1040</v>
      </c>
      <c r="R48" s="63"/>
      <c r="S48" s="63"/>
      <c r="T48" s="63"/>
      <c r="U48" s="63"/>
      <c r="V48" s="63"/>
      <c r="W48" s="63"/>
      <c r="X48" s="63"/>
      <c r="Y48" s="63"/>
      <c r="Z48" s="63"/>
      <c r="AA48" s="63"/>
    </row>
    <row r="49" spans="1:27" ht="22.8" customHeight="1" thickBot="1" x14ac:dyDescent="0.35">
      <c r="A49" s="65" t="s">
        <v>308</v>
      </c>
      <c r="B49" s="66" t="s">
        <v>137</v>
      </c>
      <c r="C49" s="66" t="s">
        <v>138</v>
      </c>
      <c r="D49" s="104" t="s">
        <v>132</v>
      </c>
      <c r="E49" s="105"/>
      <c r="F49" s="66">
        <v>600017</v>
      </c>
      <c r="G49" s="66">
        <v>150</v>
      </c>
      <c r="H49" s="67">
        <v>0.37361111111111112</v>
      </c>
      <c r="I49" s="66" t="s">
        <v>470</v>
      </c>
      <c r="J49" s="68"/>
      <c r="K49" s="66" t="s">
        <v>139</v>
      </c>
      <c r="L49" s="69" t="s">
        <v>702</v>
      </c>
      <c r="M49" s="62">
        <v>150</v>
      </c>
      <c r="N49" s="63"/>
      <c r="O49" s="63" t="s">
        <v>308</v>
      </c>
      <c r="P49" s="63">
        <v>1041</v>
      </c>
      <c r="Q49" s="64">
        <v>1041</v>
      </c>
      <c r="R49" s="63"/>
      <c r="S49" s="63"/>
      <c r="T49" s="63"/>
      <c r="U49" s="63"/>
      <c r="V49" s="63"/>
      <c r="W49" s="63"/>
      <c r="X49" s="63"/>
      <c r="Y49" s="63"/>
      <c r="Z49" s="63"/>
      <c r="AA49" s="63"/>
    </row>
    <row r="50" spans="1:27" ht="18.600000000000001" thickBot="1" x14ac:dyDescent="0.35">
      <c r="A50" s="65" t="s">
        <v>313</v>
      </c>
      <c r="B50" s="66" t="s">
        <v>201</v>
      </c>
      <c r="C50" s="66" t="s">
        <v>202</v>
      </c>
      <c r="D50" s="104" t="s">
        <v>16</v>
      </c>
      <c r="E50" s="105"/>
      <c r="F50" s="66">
        <v>600007</v>
      </c>
      <c r="G50" s="66">
        <v>150</v>
      </c>
      <c r="H50" s="67">
        <v>0.28194444444444444</v>
      </c>
      <c r="I50" s="66" t="s">
        <v>592</v>
      </c>
      <c r="J50" s="68"/>
      <c r="K50" s="66" t="s">
        <v>204</v>
      </c>
      <c r="L50" s="69" t="s">
        <v>702</v>
      </c>
      <c r="M50" s="62">
        <v>150</v>
      </c>
      <c r="N50" s="63"/>
      <c r="O50" s="63" t="s">
        <v>313</v>
      </c>
      <c r="P50" s="63">
        <v>1042</v>
      </c>
      <c r="Q50" s="64">
        <v>1042</v>
      </c>
      <c r="R50" s="63"/>
      <c r="S50" s="63"/>
      <c r="T50" s="63"/>
      <c r="U50" s="63"/>
      <c r="V50" s="63"/>
      <c r="W50" s="63"/>
      <c r="X50" s="63"/>
      <c r="Y50" s="63"/>
      <c r="Z50" s="63"/>
      <c r="AA50" s="63"/>
    </row>
    <row r="51" spans="1:27" ht="18.600000000000001" customHeight="1" thickBot="1" x14ac:dyDescent="0.35">
      <c r="A51" s="65" t="s">
        <v>314</v>
      </c>
      <c r="B51" s="66" t="s">
        <v>704</v>
      </c>
      <c r="C51" s="66" t="s">
        <v>705</v>
      </c>
      <c r="D51" s="104" t="s">
        <v>16</v>
      </c>
      <c r="E51" s="105"/>
      <c r="F51" s="66">
        <v>600007</v>
      </c>
      <c r="G51" s="66">
        <v>150</v>
      </c>
      <c r="H51" s="67">
        <v>0.35694444444444445</v>
      </c>
      <c r="I51" s="66" t="s">
        <v>706</v>
      </c>
      <c r="J51" s="68"/>
      <c r="K51" s="66" t="s">
        <v>707</v>
      </c>
      <c r="L51" s="69" t="s">
        <v>702</v>
      </c>
      <c r="M51" s="62">
        <v>150</v>
      </c>
      <c r="N51" s="63"/>
      <c r="O51" s="63" t="s">
        <v>314</v>
      </c>
      <c r="P51" s="63">
        <v>1043</v>
      </c>
      <c r="Q51" s="64">
        <v>1043</v>
      </c>
      <c r="R51" s="63"/>
      <c r="S51" s="63"/>
      <c r="T51" s="63"/>
      <c r="U51" s="63"/>
      <c r="V51" s="63"/>
      <c r="W51" s="63"/>
      <c r="X51" s="63"/>
      <c r="Y51" s="63"/>
      <c r="Z51" s="63"/>
      <c r="AA51" s="63"/>
    </row>
    <row r="52" spans="1:27" ht="22.8" customHeight="1" thickBot="1" x14ac:dyDescent="0.35">
      <c r="A52" s="65" t="s">
        <v>315</v>
      </c>
      <c r="B52" s="66" t="s">
        <v>708</v>
      </c>
      <c r="C52" s="66" t="s">
        <v>709</v>
      </c>
      <c r="D52" s="104" t="s">
        <v>132</v>
      </c>
      <c r="E52" s="105"/>
      <c r="F52" s="66">
        <v>600017</v>
      </c>
      <c r="G52" s="66">
        <v>150</v>
      </c>
      <c r="H52" s="67">
        <v>0.375</v>
      </c>
      <c r="I52" s="66" t="s">
        <v>277</v>
      </c>
      <c r="J52" s="68"/>
      <c r="K52" s="66" t="s">
        <v>710</v>
      </c>
      <c r="L52" s="69" t="s">
        <v>702</v>
      </c>
      <c r="M52" s="62">
        <v>150</v>
      </c>
      <c r="N52" s="63"/>
      <c r="O52" s="63" t="s">
        <v>315</v>
      </c>
      <c r="P52" s="63">
        <v>1044</v>
      </c>
      <c r="Q52" s="64">
        <v>1044</v>
      </c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 spans="1:27" ht="18.600000000000001" thickBot="1" x14ac:dyDescent="0.35">
      <c r="A53" s="65" t="s">
        <v>317</v>
      </c>
      <c r="B53" s="66" t="s">
        <v>711</v>
      </c>
      <c r="C53" s="66" t="s">
        <v>712</v>
      </c>
      <c r="D53" s="104" t="s">
        <v>16</v>
      </c>
      <c r="E53" s="105"/>
      <c r="F53" s="66">
        <v>600007</v>
      </c>
      <c r="G53" s="66">
        <v>150</v>
      </c>
      <c r="H53" s="67">
        <v>0.375</v>
      </c>
      <c r="I53" s="66" t="s">
        <v>277</v>
      </c>
      <c r="J53" s="68"/>
      <c r="K53" s="66" t="s">
        <v>713</v>
      </c>
      <c r="L53" s="69" t="s">
        <v>702</v>
      </c>
      <c r="M53" s="62">
        <v>150</v>
      </c>
      <c r="N53" s="63"/>
      <c r="O53" s="63" t="s">
        <v>317</v>
      </c>
      <c r="P53" s="63">
        <v>1045</v>
      </c>
      <c r="Q53" s="64">
        <v>1045</v>
      </c>
      <c r="R53" s="63"/>
      <c r="S53" s="63"/>
      <c r="T53" s="63"/>
      <c r="U53" s="63"/>
      <c r="V53" s="63"/>
      <c r="W53" s="63"/>
      <c r="X53" s="63"/>
      <c r="Y53" s="63"/>
      <c r="Z53" s="63"/>
      <c r="AA53" s="63"/>
    </row>
    <row r="54" spans="1:27" ht="18.600000000000001" thickBot="1" x14ac:dyDescent="0.35">
      <c r="A54" s="65" t="s">
        <v>320</v>
      </c>
      <c r="B54" s="66" t="s">
        <v>58</v>
      </c>
      <c r="C54" s="66" t="s">
        <v>135</v>
      </c>
      <c r="D54" s="104" t="s">
        <v>16</v>
      </c>
      <c r="E54" s="105"/>
      <c r="F54" s="66">
        <v>600007</v>
      </c>
      <c r="G54" s="66">
        <v>150</v>
      </c>
      <c r="H54" s="67">
        <v>0.34930555555555554</v>
      </c>
      <c r="I54" s="66" t="s">
        <v>609</v>
      </c>
      <c r="J54" s="68"/>
      <c r="K54" s="66" t="s">
        <v>136</v>
      </c>
      <c r="L54" s="69" t="s">
        <v>702</v>
      </c>
      <c r="M54" s="62">
        <v>150</v>
      </c>
      <c r="N54" s="63"/>
      <c r="O54" s="63" t="s">
        <v>320</v>
      </c>
      <c r="P54" s="63">
        <v>1046</v>
      </c>
      <c r="Q54" s="64">
        <v>1046</v>
      </c>
      <c r="R54" s="63"/>
      <c r="S54" s="63"/>
      <c r="T54" s="63"/>
      <c r="U54" s="63"/>
      <c r="V54" s="63"/>
      <c r="W54" s="63"/>
      <c r="X54" s="63"/>
      <c r="Y54" s="63"/>
      <c r="Z54" s="63"/>
      <c r="AA54" s="63"/>
    </row>
    <row r="55" spans="1:27" ht="18.600000000000001" thickBot="1" x14ac:dyDescent="0.35">
      <c r="A55" s="65" t="s">
        <v>321</v>
      </c>
      <c r="B55" s="66" t="s">
        <v>714</v>
      </c>
      <c r="C55" s="66" t="s">
        <v>715</v>
      </c>
      <c r="D55" s="104" t="s">
        <v>16</v>
      </c>
      <c r="E55" s="105"/>
      <c r="F55" s="66">
        <v>600007</v>
      </c>
      <c r="G55" s="66">
        <v>150</v>
      </c>
      <c r="H55" s="67">
        <v>0.3347222222222222</v>
      </c>
      <c r="I55" s="66" t="s">
        <v>609</v>
      </c>
      <c r="J55" s="68"/>
      <c r="K55" s="66" t="s">
        <v>716</v>
      </c>
      <c r="L55" s="69" t="s">
        <v>702</v>
      </c>
      <c r="M55" s="62">
        <v>150</v>
      </c>
      <c r="N55" s="63"/>
      <c r="O55" s="63" t="s">
        <v>321</v>
      </c>
      <c r="P55" s="63">
        <v>1047</v>
      </c>
      <c r="Q55" s="64">
        <v>1047</v>
      </c>
      <c r="R55" s="63"/>
      <c r="S55" s="63"/>
      <c r="T55" s="63"/>
      <c r="U55" s="63"/>
      <c r="V55" s="63"/>
      <c r="W55" s="63"/>
      <c r="X55" s="63"/>
      <c r="Y55" s="63"/>
      <c r="Z55" s="63"/>
      <c r="AA55" s="63"/>
    </row>
    <row r="56" spans="1:27" ht="18.600000000000001" thickBot="1" x14ac:dyDescent="0.35">
      <c r="A56" s="65" t="s">
        <v>325</v>
      </c>
      <c r="B56" s="66" t="s">
        <v>717</v>
      </c>
      <c r="C56" s="66" t="s">
        <v>567</v>
      </c>
      <c r="D56" s="104" t="s">
        <v>16</v>
      </c>
      <c r="E56" s="105"/>
      <c r="F56" s="66">
        <v>600007</v>
      </c>
      <c r="G56" s="66">
        <v>150</v>
      </c>
      <c r="H56" s="67">
        <v>0.37430555555555556</v>
      </c>
      <c r="I56" s="66" t="s">
        <v>718</v>
      </c>
      <c r="J56" s="68"/>
      <c r="K56" s="66" t="s">
        <v>719</v>
      </c>
      <c r="L56" s="69" t="s">
        <v>702</v>
      </c>
      <c r="M56" s="62">
        <v>150</v>
      </c>
      <c r="N56" s="63"/>
      <c r="O56" s="63" t="s">
        <v>325</v>
      </c>
      <c r="P56" s="63">
        <v>1048</v>
      </c>
      <c r="Q56" s="64">
        <v>1048</v>
      </c>
      <c r="R56" s="63"/>
      <c r="S56" s="63"/>
      <c r="T56" s="63"/>
      <c r="U56" s="63"/>
      <c r="V56" s="63"/>
      <c r="W56" s="63"/>
      <c r="X56" s="63"/>
      <c r="Y56" s="63"/>
      <c r="Z56" s="63"/>
      <c r="AA56" s="63"/>
    </row>
    <row r="57" spans="1:27" ht="22.8" customHeight="1" thickBot="1" x14ac:dyDescent="0.35">
      <c r="A57" s="65" t="s">
        <v>330</v>
      </c>
      <c r="B57" s="66" t="s">
        <v>45</v>
      </c>
      <c r="C57" s="66" t="s">
        <v>46</v>
      </c>
      <c r="D57" s="104" t="s">
        <v>30</v>
      </c>
      <c r="E57" s="105"/>
      <c r="F57" s="66">
        <v>600036</v>
      </c>
      <c r="G57" s="66">
        <v>150</v>
      </c>
      <c r="H57" s="67">
        <v>0.25486111111111109</v>
      </c>
      <c r="I57" s="66" t="s">
        <v>720</v>
      </c>
      <c r="J57" s="68"/>
      <c r="K57" s="66" t="s">
        <v>22</v>
      </c>
      <c r="L57" s="69" t="s">
        <v>702</v>
      </c>
      <c r="M57" s="62">
        <v>150</v>
      </c>
      <c r="N57" s="63"/>
      <c r="O57" s="63" t="s">
        <v>330</v>
      </c>
      <c r="P57" s="63">
        <v>1049</v>
      </c>
      <c r="Q57" s="64">
        <v>1049</v>
      </c>
      <c r="R57" s="63"/>
      <c r="S57" s="63"/>
      <c r="T57" s="63"/>
      <c r="U57" s="63"/>
      <c r="V57" s="63"/>
      <c r="W57" s="63"/>
      <c r="X57" s="63"/>
      <c r="Y57" s="63"/>
      <c r="Z57" s="63"/>
      <c r="AA57" s="63"/>
    </row>
    <row r="58" spans="1:27" ht="18.600000000000001" thickBot="1" x14ac:dyDescent="0.35">
      <c r="A58" s="65" t="s">
        <v>332</v>
      </c>
      <c r="B58" s="66" t="s">
        <v>124</v>
      </c>
      <c r="C58" s="66" t="s">
        <v>40</v>
      </c>
      <c r="D58" s="104" t="s">
        <v>16</v>
      </c>
      <c r="E58" s="105"/>
      <c r="F58" s="66">
        <v>600007</v>
      </c>
      <c r="G58" s="66">
        <v>150</v>
      </c>
      <c r="H58" s="67">
        <v>0.41180555555555554</v>
      </c>
      <c r="I58" s="66" t="s">
        <v>614</v>
      </c>
      <c r="J58" s="68"/>
      <c r="K58" s="66" t="s">
        <v>125</v>
      </c>
      <c r="L58" s="69" t="s">
        <v>702</v>
      </c>
      <c r="M58" s="62">
        <v>150</v>
      </c>
      <c r="N58" s="63"/>
      <c r="O58" s="63" t="s">
        <v>332</v>
      </c>
      <c r="P58" s="63">
        <v>1050</v>
      </c>
      <c r="Q58" s="64">
        <v>1050</v>
      </c>
      <c r="R58" s="63"/>
      <c r="S58" s="63"/>
      <c r="T58" s="63"/>
      <c r="U58" s="63"/>
      <c r="V58" s="63"/>
      <c r="W58" s="63"/>
      <c r="X58" s="63"/>
      <c r="Y58" s="63"/>
      <c r="Z58" s="63"/>
      <c r="AA58" s="63"/>
    </row>
    <row r="59" spans="1:27" ht="18.600000000000001" customHeight="1" thickBot="1" x14ac:dyDescent="0.35">
      <c r="A59" s="65" t="s">
        <v>333</v>
      </c>
      <c r="B59" s="66" t="s">
        <v>721</v>
      </c>
      <c r="C59" s="66" t="s">
        <v>722</v>
      </c>
      <c r="D59" s="104" t="s">
        <v>16</v>
      </c>
      <c r="E59" s="105"/>
      <c r="F59" s="66">
        <v>600007</v>
      </c>
      <c r="G59" s="66">
        <v>150</v>
      </c>
      <c r="H59" s="67">
        <v>0.41388888888888886</v>
      </c>
      <c r="I59" s="66" t="s">
        <v>614</v>
      </c>
      <c r="J59" s="68"/>
      <c r="K59" s="66" t="s">
        <v>723</v>
      </c>
      <c r="L59" s="69" t="s">
        <v>702</v>
      </c>
      <c r="M59" s="62">
        <v>150</v>
      </c>
      <c r="N59" s="63"/>
      <c r="O59" s="63" t="s">
        <v>333</v>
      </c>
      <c r="P59" s="63">
        <v>1051</v>
      </c>
      <c r="Q59" s="64">
        <v>1051</v>
      </c>
      <c r="R59" s="63"/>
      <c r="S59" s="63"/>
      <c r="T59" s="63"/>
      <c r="U59" s="63"/>
      <c r="V59" s="63"/>
      <c r="W59" s="63"/>
      <c r="X59" s="63"/>
      <c r="Y59" s="63"/>
      <c r="Z59" s="63"/>
      <c r="AA59" s="63"/>
    </row>
    <row r="60" spans="1:27" ht="18.600000000000001" thickBot="1" x14ac:dyDescent="0.35">
      <c r="A60" s="65" t="s">
        <v>335</v>
      </c>
      <c r="B60" s="66" t="s">
        <v>218</v>
      </c>
      <c r="C60" s="66" t="s">
        <v>219</v>
      </c>
      <c r="D60" s="104" t="s">
        <v>16</v>
      </c>
      <c r="E60" s="105"/>
      <c r="F60" s="66">
        <v>600007</v>
      </c>
      <c r="G60" s="66">
        <v>150</v>
      </c>
      <c r="H60" s="67">
        <v>0.40555555555555556</v>
      </c>
      <c r="I60" s="66" t="s">
        <v>724</v>
      </c>
      <c r="J60" s="68"/>
      <c r="K60" s="66" t="s">
        <v>221</v>
      </c>
      <c r="L60" s="69" t="s">
        <v>702</v>
      </c>
      <c r="M60" s="62">
        <v>150</v>
      </c>
      <c r="N60" s="63"/>
      <c r="O60" s="63" t="s">
        <v>335</v>
      </c>
      <c r="P60" s="63">
        <v>1052</v>
      </c>
      <c r="Q60" s="64">
        <v>1052</v>
      </c>
      <c r="R60" s="63"/>
      <c r="S60" s="63"/>
      <c r="T60" s="63"/>
      <c r="U60" s="63"/>
      <c r="V60" s="63"/>
      <c r="W60" s="63"/>
      <c r="X60" s="63"/>
      <c r="Y60" s="63"/>
      <c r="Z60" s="63"/>
      <c r="AA60" s="63"/>
    </row>
    <row r="61" spans="1:27" ht="18.600000000000001" thickBot="1" x14ac:dyDescent="0.35">
      <c r="A61" s="65" t="s">
        <v>337</v>
      </c>
      <c r="B61" s="66" t="s">
        <v>47</v>
      </c>
      <c r="C61" s="66" t="s">
        <v>53</v>
      </c>
      <c r="D61" s="104" t="s">
        <v>16</v>
      </c>
      <c r="E61" s="105"/>
      <c r="F61" s="66">
        <v>600007</v>
      </c>
      <c r="G61" s="66">
        <v>150</v>
      </c>
      <c r="H61" s="67">
        <v>0.40694444444444444</v>
      </c>
      <c r="I61" s="66" t="s">
        <v>256</v>
      </c>
      <c r="J61" s="68"/>
      <c r="K61" s="66" t="s">
        <v>24</v>
      </c>
      <c r="L61" s="69" t="s">
        <v>702</v>
      </c>
      <c r="M61" s="62">
        <v>150</v>
      </c>
      <c r="N61" s="63"/>
      <c r="O61" s="63" t="s">
        <v>337</v>
      </c>
      <c r="P61" s="63">
        <v>1053</v>
      </c>
      <c r="Q61" s="64">
        <v>1053</v>
      </c>
      <c r="R61" s="63"/>
      <c r="S61" s="63"/>
      <c r="T61" s="63"/>
      <c r="U61" s="63"/>
      <c r="V61" s="63"/>
      <c r="W61" s="63"/>
      <c r="X61" s="63"/>
      <c r="Y61" s="63"/>
      <c r="Z61" s="63"/>
      <c r="AA61" s="63"/>
    </row>
    <row r="62" spans="1:27" ht="22.8" customHeight="1" thickBot="1" x14ac:dyDescent="0.35">
      <c r="A62" s="65" t="s">
        <v>340</v>
      </c>
      <c r="B62" s="66" t="s">
        <v>45</v>
      </c>
      <c r="C62" s="66" t="s">
        <v>46</v>
      </c>
      <c r="D62" s="104" t="s">
        <v>30</v>
      </c>
      <c r="E62" s="105"/>
      <c r="F62" s="66">
        <v>600036</v>
      </c>
      <c r="G62" s="66">
        <v>150</v>
      </c>
      <c r="H62" s="67">
        <v>0.3527777777777778</v>
      </c>
      <c r="I62" s="66" t="s">
        <v>272</v>
      </c>
      <c r="J62" s="68"/>
      <c r="K62" s="66" t="s">
        <v>22</v>
      </c>
      <c r="L62" s="69" t="s">
        <v>702</v>
      </c>
      <c r="M62" s="62">
        <v>150</v>
      </c>
      <c r="N62" s="63"/>
      <c r="O62" s="63" t="s">
        <v>340</v>
      </c>
      <c r="P62" s="63">
        <v>1054</v>
      </c>
      <c r="Q62" s="64">
        <v>1054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</row>
    <row r="63" spans="1:27" ht="22.8" customHeight="1" thickBot="1" x14ac:dyDescent="0.35">
      <c r="A63" s="65" t="s">
        <v>342</v>
      </c>
      <c r="B63" s="66" t="s">
        <v>233</v>
      </c>
      <c r="C63" s="66" t="s">
        <v>258</v>
      </c>
      <c r="D63" s="104" t="s">
        <v>25</v>
      </c>
      <c r="E63" s="105"/>
      <c r="F63" s="66">
        <v>600019</v>
      </c>
      <c r="G63" s="66">
        <v>150</v>
      </c>
      <c r="H63" s="67">
        <v>0.35902777777777778</v>
      </c>
      <c r="I63" s="66" t="s">
        <v>446</v>
      </c>
      <c r="J63" s="68"/>
      <c r="K63" s="66" t="s">
        <v>236</v>
      </c>
      <c r="L63" s="69" t="s">
        <v>702</v>
      </c>
      <c r="M63" s="62">
        <v>150</v>
      </c>
      <c r="N63" s="63"/>
      <c r="O63" s="63" t="s">
        <v>342</v>
      </c>
      <c r="P63" s="63">
        <v>1055</v>
      </c>
      <c r="Q63" s="64">
        <v>1055</v>
      </c>
      <c r="R63" s="63"/>
      <c r="S63" s="63"/>
      <c r="T63" s="63"/>
      <c r="U63" s="63"/>
      <c r="V63" s="63"/>
      <c r="W63" s="63"/>
      <c r="X63" s="63"/>
      <c r="Y63" s="63"/>
      <c r="Z63" s="63"/>
      <c r="AA63" s="63"/>
    </row>
    <row r="64" spans="1:27" ht="18.600000000000001" thickBot="1" x14ac:dyDescent="0.35">
      <c r="A64" s="65" t="s">
        <v>346</v>
      </c>
      <c r="B64" s="66" t="s">
        <v>206</v>
      </c>
      <c r="C64" s="66" t="s">
        <v>39</v>
      </c>
      <c r="D64" s="104" t="s">
        <v>16</v>
      </c>
      <c r="E64" s="105"/>
      <c r="F64" s="66">
        <v>600007</v>
      </c>
      <c r="G64" s="66">
        <v>150</v>
      </c>
      <c r="H64" s="67">
        <v>0.37638888888888888</v>
      </c>
      <c r="I64" s="66" t="s">
        <v>672</v>
      </c>
      <c r="J64" s="68"/>
      <c r="K64" s="66" t="s">
        <v>208</v>
      </c>
      <c r="L64" s="69" t="s">
        <v>702</v>
      </c>
      <c r="M64" s="62">
        <v>150</v>
      </c>
      <c r="N64" s="63"/>
      <c r="O64" s="63" t="s">
        <v>346</v>
      </c>
      <c r="P64" s="63">
        <v>1056</v>
      </c>
      <c r="Q64" s="64">
        <v>1056</v>
      </c>
      <c r="R64" s="63"/>
      <c r="S64" s="63"/>
      <c r="T64" s="63"/>
      <c r="U64" s="63"/>
      <c r="V64" s="63"/>
      <c r="W64" s="63"/>
      <c r="X64" s="63"/>
      <c r="Y64" s="63"/>
      <c r="Z64" s="63"/>
      <c r="AA64" s="63"/>
    </row>
    <row r="65" spans="1:27" ht="18.600000000000001" customHeight="1" thickBot="1" x14ac:dyDescent="0.35">
      <c r="A65" s="65" t="s">
        <v>347</v>
      </c>
      <c r="B65" s="66" t="s">
        <v>233</v>
      </c>
      <c r="C65" s="66" t="s">
        <v>258</v>
      </c>
      <c r="D65" s="104" t="s">
        <v>25</v>
      </c>
      <c r="E65" s="105"/>
      <c r="F65" s="66">
        <v>600019</v>
      </c>
      <c r="G65" s="66">
        <v>150</v>
      </c>
      <c r="H65" s="67">
        <v>0.39791666666666664</v>
      </c>
      <c r="I65" s="66" t="s">
        <v>725</v>
      </c>
      <c r="J65" s="68"/>
      <c r="K65" s="66" t="s">
        <v>236</v>
      </c>
      <c r="L65" s="68" t="s">
        <v>702</v>
      </c>
      <c r="M65" s="62">
        <v>150</v>
      </c>
      <c r="N65" s="63"/>
      <c r="O65" s="63" t="s">
        <v>347</v>
      </c>
      <c r="P65" s="63">
        <v>1057</v>
      </c>
      <c r="Q65" s="64">
        <v>1057</v>
      </c>
      <c r="R65" s="63"/>
      <c r="S65" s="63"/>
      <c r="T65" s="63"/>
      <c r="U65" s="63"/>
      <c r="V65" s="63"/>
      <c r="W65" s="63"/>
      <c r="X65" s="63"/>
      <c r="Y65" s="63"/>
      <c r="Z65" s="63"/>
      <c r="AA65" s="63"/>
    </row>
    <row r="66" spans="1:27" ht="18.600000000000001" thickBot="1" x14ac:dyDescent="0.35">
      <c r="A66" s="65" t="s">
        <v>349</v>
      </c>
      <c r="B66" s="66" t="s">
        <v>48</v>
      </c>
      <c r="C66" s="66" t="s">
        <v>293</v>
      </c>
      <c r="D66" s="104" t="s">
        <v>294</v>
      </c>
      <c r="E66" s="105"/>
      <c r="F66" s="66">
        <v>600032</v>
      </c>
      <c r="G66" s="66">
        <v>200</v>
      </c>
      <c r="H66" s="67">
        <v>0.55763888888888891</v>
      </c>
      <c r="I66" s="66" t="s">
        <v>295</v>
      </c>
      <c r="J66" s="68"/>
      <c r="K66" s="66" t="s">
        <v>296</v>
      </c>
      <c r="L66" s="69" t="s">
        <v>27</v>
      </c>
      <c r="M66" s="62">
        <v>200</v>
      </c>
      <c r="N66" s="63" t="s">
        <v>59</v>
      </c>
      <c r="O66" s="63" t="s">
        <v>349</v>
      </c>
      <c r="P66" s="63">
        <v>1058</v>
      </c>
      <c r="Q66" s="64">
        <v>1058</v>
      </c>
      <c r="R66" s="63"/>
      <c r="S66" s="63"/>
      <c r="T66" s="63"/>
      <c r="U66" s="63"/>
      <c r="V66" s="63"/>
      <c r="W66" s="63"/>
      <c r="X66" s="63"/>
      <c r="Y66" s="63"/>
      <c r="Z66" s="63"/>
      <c r="AA66" s="63"/>
    </row>
    <row r="67" spans="1:27" ht="18.600000000000001" thickBot="1" x14ac:dyDescent="0.35">
      <c r="A67" s="65" t="s">
        <v>351</v>
      </c>
      <c r="B67" s="66" t="s">
        <v>42</v>
      </c>
      <c r="C67" s="66" t="s">
        <v>298</v>
      </c>
      <c r="D67" s="104" t="s">
        <v>16</v>
      </c>
      <c r="E67" s="105"/>
      <c r="F67" s="66">
        <v>600007</v>
      </c>
      <c r="G67" s="66">
        <v>200</v>
      </c>
      <c r="H67" s="67">
        <v>0.55833333333333335</v>
      </c>
      <c r="I67" s="66" t="s">
        <v>295</v>
      </c>
      <c r="J67" s="68"/>
      <c r="K67" s="66" t="s">
        <v>299</v>
      </c>
      <c r="L67" s="69" t="s">
        <v>27</v>
      </c>
      <c r="M67" s="62">
        <v>200</v>
      </c>
      <c r="N67" s="63"/>
      <c r="O67" s="63" t="s">
        <v>351</v>
      </c>
      <c r="P67" s="63">
        <v>1059</v>
      </c>
      <c r="Q67" s="64">
        <v>1059</v>
      </c>
      <c r="R67" s="63"/>
      <c r="S67" s="63"/>
      <c r="T67" s="63"/>
      <c r="U67" s="63"/>
      <c r="V67" s="63"/>
      <c r="W67" s="63"/>
      <c r="X67" s="63"/>
      <c r="Y67" s="63"/>
      <c r="Z67" s="63"/>
      <c r="AA67" s="63"/>
    </row>
    <row r="68" spans="1:27" ht="22.8" customHeight="1" thickBot="1" x14ac:dyDescent="0.35">
      <c r="A68" s="65" t="s">
        <v>352</v>
      </c>
      <c r="B68" s="66" t="s">
        <v>164</v>
      </c>
      <c r="C68" s="66" t="s">
        <v>301</v>
      </c>
      <c r="D68" s="104" t="s">
        <v>16</v>
      </c>
      <c r="E68" s="105"/>
      <c r="F68" s="66">
        <v>600007</v>
      </c>
      <c r="G68" s="66">
        <v>200</v>
      </c>
      <c r="H68" s="67">
        <v>0.4909722222222222</v>
      </c>
      <c r="I68" s="66" t="s">
        <v>302</v>
      </c>
      <c r="J68" s="68"/>
      <c r="K68" s="66" t="s">
        <v>303</v>
      </c>
      <c r="L68" s="69" t="s">
        <v>27</v>
      </c>
      <c r="M68" s="62">
        <v>200</v>
      </c>
      <c r="N68" s="63"/>
      <c r="O68" s="63" t="s">
        <v>352</v>
      </c>
      <c r="P68" s="63">
        <v>1060</v>
      </c>
      <c r="Q68" s="64">
        <v>1060</v>
      </c>
      <c r="R68" s="63"/>
      <c r="S68" s="63"/>
      <c r="T68" s="63"/>
      <c r="U68" s="63"/>
      <c r="V68" s="63"/>
      <c r="W68" s="63"/>
      <c r="X68" s="63"/>
      <c r="Y68" s="63"/>
      <c r="Z68" s="63"/>
      <c r="AA68" s="63"/>
    </row>
    <row r="69" spans="1:27" ht="18.600000000000001" thickBot="1" x14ac:dyDescent="0.35">
      <c r="A69" s="65" t="s">
        <v>354</v>
      </c>
      <c r="B69" s="66" t="s">
        <v>305</v>
      </c>
      <c r="C69" s="66" t="s">
        <v>306</v>
      </c>
      <c r="D69" s="104" t="s">
        <v>16</v>
      </c>
      <c r="E69" s="105"/>
      <c r="F69" s="66">
        <v>600007</v>
      </c>
      <c r="G69" s="66">
        <v>200</v>
      </c>
      <c r="H69" s="67">
        <v>0.52222222222222225</v>
      </c>
      <c r="I69" s="66" t="s">
        <v>302</v>
      </c>
      <c r="J69" s="68"/>
      <c r="K69" s="66" t="s">
        <v>307</v>
      </c>
      <c r="L69" s="69" t="s">
        <v>27</v>
      </c>
      <c r="M69" s="62">
        <v>200</v>
      </c>
      <c r="N69" s="63"/>
      <c r="O69" s="63" t="s">
        <v>354</v>
      </c>
      <c r="P69" s="63">
        <v>1061</v>
      </c>
      <c r="Q69" s="64">
        <v>1061</v>
      </c>
      <c r="R69" s="63"/>
      <c r="S69" s="63"/>
      <c r="T69" s="63"/>
      <c r="U69" s="63"/>
      <c r="V69" s="63"/>
      <c r="W69" s="63"/>
      <c r="X69" s="63"/>
      <c r="Y69" s="63"/>
      <c r="Z69" s="63"/>
      <c r="AA69" s="63"/>
    </row>
    <row r="70" spans="1:27" ht="18.600000000000001" customHeight="1" thickBot="1" x14ac:dyDescent="0.35">
      <c r="A70" s="65" t="s">
        <v>355</v>
      </c>
      <c r="B70" s="66" t="s">
        <v>309</v>
      </c>
      <c r="C70" s="66" t="s">
        <v>310</v>
      </c>
      <c r="D70" s="104" t="s">
        <v>16</v>
      </c>
      <c r="E70" s="105"/>
      <c r="F70" s="66">
        <v>600007</v>
      </c>
      <c r="G70" s="66">
        <v>200</v>
      </c>
      <c r="H70" s="67">
        <v>0.50763888888888886</v>
      </c>
      <c r="I70" s="66" t="s">
        <v>311</v>
      </c>
      <c r="J70" s="68"/>
      <c r="K70" s="66" t="s">
        <v>312</v>
      </c>
      <c r="L70" s="69" t="s">
        <v>27</v>
      </c>
      <c r="M70" s="62">
        <v>200</v>
      </c>
      <c r="N70" s="63"/>
      <c r="O70" s="63" t="s">
        <v>355</v>
      </c>
      <c r="P70" s="63">
        <v>1062</v>
      </c>
      <c r="Q70" s="64">
        <v>1062</v>
      </c>
      <c r="R70" s="63"/>
      <c r="S70" s="63"/>
      <c r="T70" s="63"/>
      <c r="U70" s="63"/>
      <c r="V70" s="63"/>
      <c r="W70" s="63"/>
      <c r="X70" s="63"/>
      <c r="Y70" s="63"/>
      <c r="Z70" s="63"/>
      <c r="AA70" s="63"/>
    </row>
    <row r="71" spans="1:27" ht="18.600000000000001" thickBot="1" x14ac:dyDescent="0.35">
      <c r="A71" s="65" t="s">
        <v>356</v>
      </c>
      <c r="B71" s="66" t="s">
        <v>164</v>
      </c>
      <c r="C71" s="66" t="s">
        <v>301</v>
      </c>
      <c r="D71" s="104" t="s">
        <v>16</v>
      </c>
      <c r="E71" s="105"/>
      <c r="F71" s="66">
        <v>600007</v>
      </c>
      <c r="G71" s="66">
        <v>200</v>
      </c>
      <c r="H71" s="67">
        <v>0.50902777777777775</v>
      </c>
      <c r="I71" s="66" t="s">
        <v>311</v>
      </c>
      <c r="J71" s="68"/>
      <c r="K71" s="66" t="s">
        <v>303</v>
      </c>
      <c r="L71" s="69" t="s">
        <v>27</v>
      </c>
      <c r="M71" s="62">
        <v>200</v>
      </c>
      <c r="N71" s="63"/>
      <c r="O71" s="63" t="s">
        <v>356</v>
      </c>
      <c r="P71" s="63">
        <v>1063</v>
      </c>
      <c r="Q71" s="64">
        <v>1063</v>
      </c>
      <c r="R71" s="63"/>
      <c r="S71" s="63"/>
      <c r="T71" s="63"/>
      <c r="U71" s="63"/>
      <c r="V71" s="63"/>
      <c r="W71" s="63"/>
      <c r="X71" s="63"/>
      <c r="Y71" s="63"/>
      <c r="Z71" s="63"/>
      <c r="AA71" s="63"/>
    </row>
    <row r="72" spans="1:27" ht="18.600000000000001" customHeight="1" thickBot="1" x14ac:dyDescent="0.35">
      <c r="A72" s="65" t="s">
        <v>357</v>
      </c>
      <c r="B72" s="66" t="s">
        <v>305</v>
      </c>
      <c r="C72" s="66" t="s">
        <v>306</v>
      </c>
      <c r="D72" s="104" t="s">
        <v>25</v>
      </c>
      <c r="E72" s="105"/>
      <c r="F72" s="66">
        <v>600019</v>
      </c>
      <c r="G72" s="66">
        <v>200</v>
      </c>
      <c r="H72" s="67">
        <v>0.5083333333333333</v>
      </c>
      <c r="I72" s="66" t="s">
        <v>311</v>
      </c>
      <c r="J72" s="68"/>
      <c r="K72" s="66" t="s">
        <v>307</v>
      </c>
      <c r="L72" s="69" t="s">
        <v>27</v>
      </c>
      <c r="M72" s="62">
        <v>200</v>
      </c>
      <c r="N72" s="63"/>
      <c r="O72" s="63" t="s">
        <v>357</v>
      </c>
      <c r="P72" s="63">
        <v>1064</v>
      </c>
      <c r="Q72" s="64">
        <v>1064</v>
      </c>
      <c r="R72" s="63"/>
      <c r="S72" s="63"/>
      <c r="T72" s="63"/>
      <c r="U72" s="63"/>
      <c r="V72" s="63"/>
      <c r="W72" s="63"/>
      <c r="X72" s="63"/>
      <c r="Y72" s="63"/>
      <c r="Z72" s="63"/>
      <c r="AA72" s="63"/>
    </row>
    <row r="73" spans="1:27" ht="27.6" customHeight="1" thickBot="1" x14ac:dyDescent="0.35">
      <c r="A73" s="65" t="s">
        <v>361</v>
      </c>
      <c r="B73" s="66" t="s">
        <v>54</v>
      </c>
      <c r="C73" s="66" t="s">
        <v>55</v>
      </c>
      <c r="D73" s="104" t="s">
        <v>26</v>
      </c>
      <c r="E73" s="105"/>
      <c r="F73" s="66">
        <v>600035</v>
      </c>
      <c r="G73" s="66">
        <v>200</v>
      </c>
      <c r="H73" s="67">
        <v>0.51249999999999996</v>
      </c>
      <c r="I73" s="66" t="s">
        <v>316</v>
      </c>
      <c r="J73" s="68"/>
      <c r="K73" s="66" t="s">
        <v>23</v>
      </c>
      <c r="L73" s="69" t="s">
        <v>27</v>
      </c>
      <c r="M73" s="62">
        <v>200</v>
      </c>
      <c r="N73" s="63"/>
      <c r="O73" s="63" t="s">
        <v>361</v>
      </c>
      <c r="P73" s="63">
        <v>1065</v>
      </c>
      <c r="Q73" s="64">
        <v>1065</v>
      </c>
      <c r="R73" s="63"/>
      <c r="S73" s="63"/>
      <c r="T73" s="63"/>
      <c r="U73" s="63"/>
      <c r="V73" s="63"/>
      <c r="W73" s="63"/>
      <c r="X73" s="63"/>
      <c r="Y73" s="63"/>
      <c r="Z73" s="63"/>
      <c r="AA73" s="63"/>
    </row>
    <row r="74" spans="1:27" ht="27.6" customHeight="1" thickBot="1" x14ac:dyDescent="0.35">
      <c r="A74" s="65" t="s">
        <v>363</v>
      </c>
      <c r="B74" s="66" t="s">
        <v>318</v>
      </c>
      <c r="C74" s="66" t="s">
        <v>38</v>
      </c>
      <c r="D74" s="104" t="s">
        <v>16</v>
      </c>
      <c r="E74" s="105"/>
      <c r="F74" s="66">
        <v>600007</v>
      </c>
      <c r="G74" s="66">
        <v>200</v>
      </c>
      <c r="H74" s="67">
        <v>0.50277777777777777</v>
      </c>
      <c r="I74" s="66" t="s">
        <v>193</v>
      </c>
      <c r="J74" s="68"/>
      <c r="K74" s="66" t="s">
        <v>319</v>
      </c>
      <c r="L74" s="69" t="s">
        <v>27</v>
      </c>
      <c r="M74" s="62">
        <v>200</v>
      </c>
      <c r="N74" s="63"/>
      <c r="O74" s="63" t="s">
        <v>363</v>
      </c>
      <c r="P74" s="63">
        <v>1066</v>
      </c>
      <c r="Q74" s="64">
        <v>1066</v>
      </c>
      <c r="R74" s="63"/>
      <c r="S74" s="63"/>
      <c r="T74" s="63"/>
      <c r="U74" s="63"/>
      <c r="V74" s="63"/>
      <c r="W74" s="63"/>
      <c r="X74" s="63"/>
      <c r="Y74" s="63"/>
      <c r="Z74" s="63"/>
      <c r="AA74" s="63"/>
    </row>
    <row r="75" spans="1:27" ht="27.6" customHeight="1" thickBot="1" x14ac:dyDescent="0.35">
      <c r="A75" s="65" t="s">
        <v>367</v>
      </c>
      <c r="B75" s="66" t="s">
        <v>50</v>
      </c>
      <c r="C75" s="66" t="s">
        <v>51</v>
      </c>
      <c r="D75" s="104" t="s">
        <v>16</v>
      </c>
      <c r="E75" s="105"/>
      <c r="F75" s="66">
        <v>600007</v>
      </c>
      <c r="G75" s="66">
        <v>200</v>
      </c>
      <c r="H75" s="67">
        <v>0.50138888888888888</v>
      </c>
      <c r="I75" s="66" t="s">
        <v>193</v>
      </c>
      <c r="J75" s="68"/>
      <c r="K75" s="66" t="s">
        <v>52</v>
      </c>
      <c r="L75" s="69" t="s">
        <v>27</v>
      </c>
      <c r="M75" s="62">
        <v>200</v>
      </c>
      <c r="N75" s="63"/>
      <c r="O75" s="63" t="s">
        <v>367</v>
      </c>
      <c r="P75" s="63">
        <v>1067</v>
      </c>
      <c r="Q75" s="64">
        <v>1067</v>
      </c>
      <c r="R75" s="63"/>
      <c r="S75" s="63"/>
      <c r="T75" s="63"/>
      <c r="U75" s="63"/>
      <c r="V75" s="63"/>
      <c r="W75" s="63"/>
      <c r="X75" s="63"/>
      <c r="Y75" s="63"/>
      <c r="Z75" s="63"/>
      <c r="AA75" s="63"/>
    </row>
    <row r="76" spans="1:27" ht="18.600000000000001" thickBot="1" x14ac:dyDescent="0.35">
      <c r="A76" s="65" t="s">
        <v>368</v>
      </c>
      <c r="B76" s="66" t="s">
        <v>322</v>
      </c>
      <c r="C76" s="66" t="s">
        <v>323</v>
      </c>
      <c r="D76" s="104" t="s">
        <v>16</v>
      </c>
      <c r="E76" s="105"/>
      <c r="F76" s="66">
        <v>600007</v>
      </c>
      <c r="G76" s="66">
        <v>200</v>
      </c>
      <c r="H76" s="67">
        <v>0.53472222222222221</v>
      </c>
      <c r="I76" s="66" t="s">
        <v>216</v>
      </c>
      <c r="J76" s="68"/>
      <c r="K76" s="66" t="s">
        <v>324</v>
      </c>
      <c r="L76" s="69" t="s">
        <v>27</v>
      </c>
      <c r="M76" s="62">
        <v>200</v>
      </c>
      <c r="N76" s="63"/>
      <c r="O76" s="63" t="s">
        <v>368</v>
      </c>
      <c r="P76" s="63">
        <v>1068</v>
      </c>
      <c r="Q76" s="64">
        <v>1068</v>
      </c>
      <c r="R76" s="63"/>
      <c r="S76" s="63"/>
      <c r="T76" s="63"/>
      <c r="U76" s="63"/>
      <c r="V76" s="63"/>
      <c r="W76" s="63"/>
      <c r="X76" s="63"/>
      <c r="Y76" s="63"/>
      <c r="Z76" s="63"/>
      <c r="AA76" s="63"/>
    </row>
    <row r="77" spans="1:27" ht="27.6" customHeight="1" thickBot="1" x14ac:dyDescent="0.35">
      <c r="A77" s="65" t="s">
        <v>372</v>
      </c>
      <c r="B77" s="66" t="s">
        <v>326</v>
      </c>
      <c r="C77" s="66" t="s">
        <v>327</v>
      </c>
      <c r="D77" s="104" t="s">
        <v>16</v>
      </c>
      <c r="E77" s="105"/>
      <c r="F77" s="66">
        <v>600007</v>
      </c>
      <c r="G77" s="66">
        <v>200</v>
      </c>
      <c r="H77" s="67">
        <v>0.45694444444444443</v>
      </c>
      <c r="I77" s="66" t="s">
        <v>328</v>
      </c>
      <c r="J77" s="68"/>
      <c r="K77" s="66" t="s">
        <v>329</v>
      </c>
      <c r="L77" s="69" t="s">
        <v>27</v>
      </c>
      <c r="M77" s="62">
        <v>200</v>
      </c>
      <c r="N77" s="63"/>
      <c r="O77" s="63" t="s">
        <v>372</v>
      </c>
      <c r="P77" s="63">
        <v>1069</v>
      </c>
      <c r="Q77" s="64">
        <v>1069</v>
      </c>
      <c r="R77" s="63"/>
      <c r="S77" s="63"/>
      <c r="T77" s="63"/>
      <c r="U77" s="63"/>
      <c r="V77" s="63"/>
      <c r="W77" s="63"/>
      <c r="X77" s="63"/>
      <c r="Y77" s="63"/>
      <c r="Z77" s="63"/>
      <c r="AA77" s="63"/>
    </row>
    <row r="78" spans="1:27" ht="27.6" customHeight="1" thickBot="1" x14ac:dyDescent="0.35">
      <c r="A78" s="65" t="s">
        <v>374</v>
      </c>
      <c r="B78" s="66" t="s">
        <v>164</v>
      </c>
      <c r="C78" s="66" t="s">
        <v>301</v>
      </c>
      <c r="D78" s="104" t="s">
        <v>16</v>
      </c>
      <c r="E78" s="105"/>
      <c r="F78" s="66">
        <v>600007</v>
      </c>
      <c r="G78" s="66">
        <v>200</v>
      </c>
      <c r="H78" s="67">
        <v>0.5229166666666667</v>
      </c>
      <c r="I78" s="66" t="s">
        <v>331</v>
      </c>
      <c r="J78" s="68"/>
      <c r="K78" s="66" t="s">
        <v>303</v>
      </c>
      <c r="L78" s="69" t="s">
        <v>27</v>
      </c>
      <c r="M78" s="62">
        <v>200</v>
      </c>
      <c r="N78" s="63"/>
      <c r="O78" s="63" t="s">
        <v>374</v>
      </c>
      <c r="P78" s="63">
        <v>1070</v>
      </c>
      <c r="Q78" s="64">
        <v>1070</v>
      </c>
      <c r="R78" s="63"/>
      <c r="S78" s="63"/>
      <c r="T78" s="63"/>
      <c r="U78" s="63"/>
      <c r="V78" s="63"/>
      <c r="W78" s="63"/>
      <c r="X78" s="63"/>
      <c r="Y78" s="63"/>
      <c r="Z78" s="63"/>
      <c r="AA78" s="63"/>
    </row>
    <row r="79" spans="1:27" ht="18.600000000000001" thickBot="1" x14ac:dyDescent="0.35">
      <c r="A79" s="65" t="s">
        <v>376</v>
      </c>
      <c r="B79" s="66" t="s">
        <v>305</v>
      </c>
      <c r="C79" s="66" t="s">
        <v>306</v>
      </c>
      <c r="D79" s="104" t="s">
        <v>16</v>
      </c>
      <c r="E79" s="105"/>
      <c r="F79" s="66">
        <v>600007</v>
      </c>
      <c r="G79" s="66">
        <v>200</v>
      </c>
      <c r="H79" s="67">
        <v>0.5229166666666667</v>
      </c>
      <c r="I79" s="66" t="s">
        <v>331</v>
      </c>
      <c r="J79" s="68"/>
      <c r="K79" s="66" t="s">
        <v>307</v>
      </c>
      <c r="L79" s="69" t="s">
        <v>27</v>
      </c>
      <c r="M79" s="62">
        <v>200</v>
      </c>
      <c r="N79" s="63"/>
      <c r="O79" s="63" t="s">
        <v>376</v>
      </c>
      <c r="P79" s="63">
        <v>1071</v>
      </c>
      <c r="Q79" s="64">
        <v>1071</v>
      </c>
      <c r="R79" s="63"/>
      <c r="S79" s="63"/>
      <c r="T79" s="63"/>
      <c r="U79" s="63"/>
      <c r="V79" s="63"/>
      <c r="W79" s="63"/>
      <c r="X79" s="63"/>
      <c r="Y79" s="63"/>
      <c r="Z79" s="63"/>
      <c r="AA79" s="63"/>
    </row>
    <row r="80" spans="1:27" ht="18.600000000000001" thickBot="1" x14ac:dyDescent="0.35">
      <c r="A80" s="65" t="s">
        <v>378</v>
      </c>
      <c r="B80" s="66" t="s">
        <v>233</v>
      </c>
      <c r="C80" s="66" t="s">
        <v>258</v>
      </c>
      <c r="D80" s="104" t="s">
        <v>25</v>
      </c>
      <c r="E80" s="105"/>
      <c r="F80" s="66">
        <v>600019</v>
      </c>
      <c r="G80" s="66">
        <v>200</v>
      </c>
      <c r="H80" s="67">
        <v>0.48055555555555557</v>
      </c>
      <c r="I80" s="66" t="s">
        <v>334</v>
      </c>
      <c r="J80" s="68"/>
      <c r="K80" s="66" t="s">
        <v>236</v>
      </c>
      <c r="L80" s="68" t="s">
        <v>27</v>
      </c>
      <c r="M80" s="62">
        <v>200</v>
      </c>
      <c r="N80" s="63"/>
      <c r="O80" s="63" t="s">
        <v>378</v>
      </c>
      <c r="P80" s="63">
        <v>1072</v>
      </c>
      <c r="Q80" s="64">
        <v>1072</v>
      </c>
      <c r="R80" s="63"/>
      <c r="S80" s="63"/>
      <c r="T80" s="63"/>
      <c r="U80" s="63"/>
      <c r="V80" s="63"/>
      <c r="W80" s="63"/>
      <c r="X80" s="63"/>
      <c r="Y80" s="63"/>
      <c r="Z80" s="63"/>
      <c r="AA80" s="63"/>
    </row>
    <row r="81" spans="1:27" ht="22.8" customHeight="1" thickBot="1" x14ac:dyDescent="0.35">
      <c r="A81" s="65" t="s">
        <v>380</v>
      </c>
      <c r="B81" s="70" t="s">
        <v>164</v>
      </c>
      <c r="C81" s="70" t="s">
        <v>301</v>
      </c>
      <c r="D81" s="108" t="s">
        <v>16</v>
      </c>
      <c r="E81" s="109"/>
      <c r="F81" s="71">
        <v>600007</v>
      </c>
      <c r="G81" s="66">
        <v>200</v>
      </c>
      <c r="H81" s="67">
        <v>0.5229166666666667</v>
      </c>
      <c r="I81" s="66" t="s">
        <v>336</v>
      </c>
      <c r="J81" s="68"/>
      <c r="K81" s="70" t="s">
        <v>303</v>
      </c>
      <c r="L81" s="69" t="s">
        <v>29</v>
      </c>
      <c r="M81" s="62">
        <v>200</v>
      </c>
      <c r="N81" s="63"/>
      <c r="O81" s="63" t="s">
        <v>380</v>
      </c>
      <c r="P81" s="63">
        <v>1073</v>
      </c>
      <c r="Q81" s="64">
        <v>1073</v>
      </c>
      <c r="R81" s="63"/>
      <c r="S81" s="63"/>
      <c r="T81" s="63"/>
      <c r="U81" s="63"/>
      <c r="V81" s="63"/>
      <c r="W81" s="63"/>
      <c r="X81" s="63"/>
      <c r="Y81" s="63"/>
      <c r="Z81" s="63"/>
      <c r="AA81" s="63"/>
    </row>
    <row r="82" spans="1:27" ht="22.8" customHeight="1" thickBot="1" x14ac:dyDescent="0.35">
      <c r="A82" s="65" t="s">
        <v>381</v>
      </c>
      <c r="B82" s="66" t="s">
        <v>338</v>
      </c>
      <c r="C82" s="66" t="s">
        <v>143</v>
      </c>
      <c r="D82" s="108" t="s">
        <v>16</v>
      </c>
      <c r="E82" s="109"/>
      <c r="F82" s="71">
        <v>600007</v>
      </c>
      <c r="G82" s="66">
        <v>200</v>
      </c>
      <c r="H82" s="67">
        <v>0.52430555555555558</v>
      </c>
      <c r="I82" s="66" t="s">
        <v>336</v>
      </c>
      <c r="J82" s="68"/>
      <c r="K82" s="70" t="s">
        <v>339</v>
      </c>
      <c r="L82" s="69" t="s">
        <v>29</v>
      </c>
      <c r="M82" s="62">
        <v>200</v>
      </c>
      <c r="N82" s="63"/>
      <c r="O82" s="63" t="s">
        <v>381</v>
      </c>
      <c r="P82" s="63">
        <v>1074</v>
      </c>
      <c r="Q82" s="64">
        <v>1074</v>
      </c>
      <c r="R82" s="63"/>
      <c r="S82" s="63"/>
      <c r="T82" s="63"/>
      <c r="U82" s="63"/>
      <c r="V82" s="63"/>
      <c r="W82" s="63"/>
      <c r="X82" s="63"/>
      <c r="Y82" s="63"/>
      <c r="Z82" s="63"/>
      <c r="AA82" s="63"/>
    </row>
    <row r="83" spans="1:27" ht="22.8" customHeight="1" thickBot="1" x14ac:dyDescent="0.35">
      <c r="A83" s="65" t="s">
        <v>382</v>
      </c>
      <c r="B83" s="70" t="s">
        <v>50</v>
      </c>
      <c r="C83" s="70" t="s">
        <v>51</v>
      </c>
      <c r="D83" s="108" t="s">
        <v>16</v>
      </c>
      <c r="E83" s="109"/>
      <c r="F83" s="71">
        <v>600007</v>
      </c>
      <c r="G83" s="66">
        <v>200</v>
      </c>
      <c r="H83" s="67">
        <v>0.50277777777777777</v>
      </c>
      <c r="I83" s="66" t="s">
        <v>341</v>
      </c>
      <c r="J83" s="68"/>
      <c r="K83" s="70" t="s">
        <v>52</v>
      </c>
      <c r="L83" s="69" t="s">
        <v>29</v>
      </c>
      <c r="M83" s="62">
        <v>200</v>
      </c>
      <c r="N83" s="63"/>
      <c r="O83" s="63" t="s">
        <v>382</v>
      </c>
      <c r="P83" s="63">
        <v>1075</v>
      </c>
      <c r="Q83" s="64">
        <v>1075</v>
      </c>
      <c r="R83" s="63"/>
      <c r="S83" s="63"/>
      <c r="T83" s="63"/>
      <c r="U83" s="63"/>
      <c r="V83" s="63"/>
      <c r="W83" s="63"/>
      <c r="X83" s="63"/>
      <c r="Y83" s="63"/>
      <c r="Z83" s="63"/>
      <c r="AA83" s="63"/>
    </row>
    <row r="84" spans="1:27" ht="22.8" customHeight="1" thickBot="1" x14ac:dyDescent="0.35">
      <c r="A84" s="65" t="s">
        <v>383</v>
      </c>
      <c r="B84" s="70" t="s">
        <v>343</v>
      </c>
      <c r="C84" s="70" t="s">
        <v>51</v>
      </c>
      <c r="D84" s="104" t="s">
        <v>16</v>
      </c>
      <c r="E84" s="105"/>
      <c r="F84" s="71">
        <v>600007</v>
      </c>
      <c r="G84" s="66">
        <v>200</v>
      </c>
      <c r="H84" s="67">
        <v>0.49722222222222223</v>
      </c>
      <c r="I84" s="66" t="s">
        <v>344</v>
      </c>
      <c r="J84" s="68"/>
      <c r="K84" s="70" t="s">
        <v>345</v>
      </c>
      <c r="L84" s="69" t="s">
        <v>29</v>
      </c>
      <c r="M84" s="62">
        <v>200</v>
      </c>
      <c r="N84" s="63"/>
      <c r="O84" s="63" t="s">
        <v>383</v>
      </c>
      <c r="P84" s="63">
        <v>1076</v>
      </c>
      <c r="Q84" s="64">
        <v>1076</v>
      </c>
      <c r="R84" s="63"/>
      <c r="S84" s="63"/>
      <c r="T84" s="63"/>
      <c r="U84" s="63"/>
      <c r="V84" s="63"/>
      <c r="W84" s="63"/>
      <c r="X84" s="63"/>
      <c r="Y84" s="63"/>
      <c r="Z84" s="63"/>
      <c r="AA84" s="63"/>
    </row>
    <row r="85" spans="1:27" ht="22.8" customHeight="1" thickBot="1" x14ac:dyDescent="0.35">
      <c r="A85" s="65" t="s">
        <v>384</v>
      </c>
      <c r="B85" s="66" t="s">
        <v>318</v>
      </c>
      <c r="C85" s="70" t="s">
        <v>38</v>
      </c>
      <c r="D85" s="104" t="s">
        <v>16</v>
      </c>
      <c r="E85" s="105"/>
      <c r="F85" s="71">
        <v>600007</v>
      </c>
      <c r="G85" s="66">
        <v>200</v>
      </c>
      <c r="H85" s="67">
        <v>0.50069444444444444</v>
      </c>
      <c r="I85" s="66" t="s">
        <v>341</v>
      </c>
      <c r="J85" s="68"/>
      <c r="K85" s="66" t="s">
        <v>319</v>
      </c>
      <c r="L85" s="69" t="s">
        <v>29</v>
      </c>
      <c r="M85" s="62">
        <v>200</v>
      </c>
      <c r="N85" s="63"/>
      <c r="O85" s="63" t="s">
        <v>384</v>
      </c>
      <c r="P85" s="63">
        <v>1077</v>
      </c>
      <c r="Q85" s="64">
        <v>1077</v>
      </c>
      <c r="R85" s="63"/>
      <c r="S85" s="63"/>
      <c r="T85" s="63"/>
      <c r="U85" s="63"/>
      <c r="V85" s="63"/>
      <c r="W85" s="63"/>
      <c r="X85" s="63"/>
      <c r="Y85" s="63"/>
      <c r="Z85" s="63"/>
      <c r="AA85" s="63"/>
    </row>
    <row r="86" spans="1:27" ht="22.8" customHeight="1" thickBot="1" x14ac:dyDescent="0.35">
      <c r="A86" s="65" t="s">
        <v>385</v>
      </c>
      <c r="B86" s="70" t="s">
        <v>233</v>
      </c>
      <c r="C86" s="70" t="s">
        <v>258</v>
      </c>
      <c r="D86" s="108" t="s">
        <v>25</v>
      </c>
      <c r="E86" s="109"/>
      <c r="F86" s="66">
        <v>600019</v>
      </c>
      <c r="G86" s="66">
        <v>200</v>
      </c>
      <c r="H86" s="67">
        <v>0.46388888888888891</v>
      </c>
      <c r="I86" s="66" t="s">
        <v>348</v>
      </c>
      <c r="J86" s="68"/>
      <c r="K86" s="70" t="s">
        <v>236</v>
      </c>
      <c r="L86" s="69" t="s">
        <v>29</v>
      </c>
      <c r="M86" s="62">
        <v>200</v>
      </c>
      <c r="N86" s="63"/>
      <c r="O86" s="63" t="s">
        <v>385</v>
      </c>
      <c r="P86" s="63">
        <v>1078</v>
      </c>
      <c r="Q86" s="64">
        <v>1078</v>
      </c>
      <c r="R86" s="63"/>
      <c r="S86" s="63"/>
      <c r="T86" s="63"/>
      <c r="U86" s="63"/>
      <c r="V86" s="63"/>
      <c r="W86" s="63"/>
      <c r="X86" s="63"/>
      <c r="Y86" s="63"/>
      <c r="Z86" s="63"/>
      <c r="AA86" s="63"/>
    </row>
    <row r="87" spans="1:27" ht="18.600000000000001" thickBot="1" x14ac:dyDescent="0.35">
      <c r="A87" s="65" t="s">
        <v>388</v>
      </c>
      <c r="B87" s="66" t="s">
        <v>305</v>
      </c>
      <c r="C87" s="70" t="s">
        <v>306</v>
      </c>
      <c r="D87" s="104" t="s">
        <v>16</v>
      </c>
      <c r="E87" s="105"/>
      <c r="F87" s="71">
        <v>600007</v>
      </c>
      <c r="G87" s="66">
        <v>200</v>
      </c>
      <c r="H87" s="67">
        <v>0.49305555555555558</v>
      </c>
      <c r="I87" s="66" t="s">
        <v>350</v>
      </c>
      <c r="J87" s="68"/>
      <c r="K87" s="66" t="s">
        <v>307</v>
      </c>
      <c r="L87" s="69" t="s">
        <v>29</v>
      </c>
      <c r="M87" s="62">
        <v>200</v>
      </c>
      <c r="N87" s="63"/>
      <c r="O87" s="63" t="s">
        <v>388</v>
      </c>
      <c r="P87" s="63">
        <v>1079</v>
      </c>
      <c r="Q87" s="64">
        <v>1079</v>
      </c>
      <c r="R87" s="63"/>
      <c r="S87" s="63"/>
      <c r="T87" s="63"/>
      <c r="U87" s="63"/>
      <c r="V87" s="63"/>
      <c r="W87" s="63"/>
      <c r="X87" s="63"/>
      <c r="Y87" s="63"/>
      <c r="Z87" s="63"/>
      <c r="AA87" s="63"/>
    </row>
    <row r="88" spans="1:27" ht="18.600000000000001" thickBot="1" x14ac:dyDescent="0.35">
      <c r="A88" s="65" t="s">
        <v>390</v>
      </c>
      <c r="B88" s="70" t="s">
        <v>164</v>
      </c>
      <c r="C88" s="70" t="s">
        <v>301</v>
      </c>
      <c r="D88" s="108" t="s">
        <v>16</v>
      </c>
      <c r="E88" s="109"/>
      <c r="F88" s="71">
        <v>600007</v>
      </c>
      <c r="G88" s="66">
        <v>200</v>
      </c>
      <c r="H88" s="67">
        <v>0.49305555555555558</v>
      </c>
      <c r="I88" s="66" t="s">
        <v>350</v>
      </c>
      <c r="J88" s="68"/>
      <c r="K88" s="70" t="s">
        <v>303</v>
      </c>
      <c r="L88" s="69" t="s">
        <v>29</v>
      </c>
      <c r="M88" s="62">
        <v>200</v>
      </c>
      <c r="N88" s="63"/>
      <c r="O88" s="63" t="s">
        <v>390</v>
      </c>
      <c r="P88" s="63">
        <v>1080</v>
      </c>
      <c r="Q88" s="64">
        <v>1080</v>
      </c>
      <c r="R88" s="63"/>
      <c r="S88" s="63"/>
      <c r="T88" s="63"/>
      <c r="U88" s="63"/>
      <c r="V88" s="63"/>
      <c r="W88" s="63"/>
      <c r="X88" s="63"/>
      <c r="Y88" s="63"/>
      <c r="Z88" s="63"/>
      <c r="AA88" s="63"/>
    </row>
    <row r="89" spans="1:27" ht="18.600000000000001" thickBot="1" x14ac:dyDescent="0.35">
      <c r="A89" s="65" t="s">
        <v>391</v>
      </c>
      <c r="B89" s="66" t="s">
        <v>305</v>
      </c>
      <c r="C89" s="70" t="s">
        <v>306</v>
      </c>
      <c r="D89" s="104" t="s">
        <v>16</v>
      </c>
      <c r="E89" s="105"/>
      <c r="F89" s="71">
        <v>600007</v>
      </c>
      <c r="G89" s="66">
        <v>200</v>
      </c>
      <c r="H89" s="67">
        <v>0.49444444444444446</v>
      </c>
      <c r="I89" s="66" t="s">
        <v>353</v>
      </c>
      <c r="J89" s="68"/>
      <c r="K89" s="66" t="s">
        <v>307</v>
      </c>
      <c r="L89" s="69" t="s">
        <v>29</v>
      </c>
      <c r="M89" s="62">
        <v>200</v>
      </c>
      <c r="N89" s="63"/>
      <c r="O89" s="63" t="s">
        <v>391</v>
      </c>
      <c r="P89" s="63">
        <v>1081</v>
      </c>
      <c r="Q89" s="64">
        <v>1081</v>
      </c>
      <c r="R89" s="63"/>
      <c r="S89" s="63"/>
      <c r="T89" s="63"/>
      <c r="U89" s="63"/>
      <c r="V89" s="63"/>
      <c r="W89" s="63"/>
      <c r="X89" s="63"/>
      <c r="Y89" s="63"/>
      <c r="Z89" s="63"/>
      <c r="AA89" s="63"/>
    </row>
    <row r="90" spans="1:27" ht="22.8" customHeight="1" thickBot="1" x14ac:dyDescent="0.35">
      <c r="A90" s="65" t="s">
        <v>393</v>
      </c>
      <c r="B90" s="70" t="s">
        <v>164</v>
      </c>
      <c r="C90" s="70" t="s">
        <v>301</v>
      </c>
      <c r="D90" s="108" t="s">
        <v>16</v>
      </c>
      <c r="E90" s="109"/>
      <c r="F90" s="71">
        <v>600007</v>
      </c>
      <c r="G90" s="66">
        <v>200</v>
      </c>
      <c r="H90" s="67">
        <v>0.49305555555555558</v>
      </c>
      <c r="I90" s="66" t="s">
        <v>353</v>
      </c>
      <c r="J90" s="68"/>
      <c r="K90" s="70" t="s">
        <v>303</v>
      </c>
      <c r="L90" s="69" t="s">
        <v>29</v>
      </c>
      <c r="M90" s="62">
        <v>200</v>
      </c>
      <c r="N90" s="63"/>
      <c r="O90" s="63" t="s">
        <v>393</v>
      </c>
      <c r="P90" s="63">
        <v>1082</v>
      </c>
      <c r="Q90" s="64">
        <v>1082</v>
      </c>
      <c r="R90" s="63"/>
      <c r="S90" s="63"/>
      <c r="T90" s="63"/>
      <c r="U90" s="63"/>
      <c r="V90" s="63"/>
      <c r="W90" s="63"/>
      <c r="X90" s="63"/>
      <c r="Y90" s="63"/>
      <c r="Z90" s="63"/>
      <c r="AA90" s="63"/>
    </row>
    <row r="91" spans="1:27" ht="18.600000000000001" customHeight="1" thickBot="1" x14ac:dyDescent="0.35">
      <c r="A91" s="65" t="s">
        <v>397</v>
      </c>
      <c r="B91" s="66" t="s">
        <v>305</v>
      </c>
      <c r="C91" s="70" t="s">
        <v>306</v>
      </c>
      <c r="D91" s="104" t="s">
        <v>16</v>
      </c>
      <c r="E91" s="105"/>
      <c r="F91" s="71">
        <v>600007</v>
      </c>
      <c r="G91" s="66">
        <v>200</v>
      </c>
      <c r="H91" s="67">
        <v>0.46875</v>
      </c>
      <c r="I91" s="66" t="s">
        <v>238</v>
      </c>
      <c r="J91" s="68"/>
      <c r="K91" s="66" t="s">
        <v>307</v>
      </c>
      <c r="L91" s="69" t="s">
        <v>29</v>
      </c>
      <c r="M91" s="62">
        <v>200</v>
      </c>
      <c r="N91" s="63"/>
      <c r="O91" s="63" t="s">
        <v>397</v>
      </c>
      <c r="P91" s="63">
        <v>1083</v>
      </c>
      <c r="Q91" s="64">
        <v>1083</v>
      </c>
      <c r="R91" s="63"/>
      <c r="S91" s="63"/>
      <c r="T91" s="63"/>
      <c r="U91" s="63"/>
      <c r="V91" s="63"/>
      <c r="W91" s="63"/>
      <c r="X91" s="63"/>
      <c r="Y91" s="63"/>
      <c r="Z91" s="63"/>
      <c r="AA91" s="63"/>
    </row>
    <row r="92" spans="1:27" ht="22.8" customHeight="1" thickBot="1" x14ac:dyDescent="0.35">
      <c r="A92" s="65" t="s">
        <v>402</v>
      </c>
      <c r="B92" s="70" t="s">
        <v>164</v>
      </c>
      <c r="C92" s="70" t="s">
        <v>301</v>
      </c>
      <c r="D92" s="108" t="s">
        <v>16</v>
      </c>
      <c r="E92" s="109"/>
      <c r="F92" s="71">
        <v>600007</v>
      </c>
      <c r="G92" s="66">
        <v>200</v>
      </c>
      <c r="H92" s="67">
        <v>0.46875</v>
      </c>
      <c r="I92" s="66" t="s">
        <v>238</v>
      </c>
      <c r="J92" s="68"/>
      <c r="K92" s="70" t="s">
        <v>303</v>
      </c>
      <c r="L92" s="68" t="s">
        <v>29</v>
      </c>
      <c r="M92" s="62">
        <v>200</v>
      </c>
      <c r="N92" s="63"/>
      <c r="O92" s="63" t="s">
        <v>402</v>
      </c>
      <c r="P92" s="63">
        <v>1084</v>
      </c>
      <c r="Q92" s="64">
        <v>1084</v>
      </c>
      <c r="R92" s="63"/>
      <c r="S92" s="63"/>
      <c r="T92" s="63"/>
      <c r="U92" s="63"/>
      <c r="V92" s="63"/>
      <c r="W92" s="63"/>
      <c r="X92" s="63"/>
      <c r="Y92" s="63"/>
      <c r="Z92" s="63"/>
      <c r="AA92" s="63"/>
    </row>
    <row r="93" spans="1:27" ht="22.8" customHeight="1" thickBot="1" x14ac:dyDescent="0.35">
      <c r="A93" s="65" t="s">
        <v>406</v>
      </c>
      <c r="B93" s="66" t="s">
        <v>358</v>
      </c>
      <c r="C93" s="66" t="s">
        <v>154</v>
      </c>
      <c r="D93" s="104" t="s">
        <v>16</v>
      </c>
      <c r="E93" s="105"/>
      <c r="F93" s="66">
        <v>600007</v>
      </c>
      <c r="G93" s="66">
        <v>126</v>
      </c>
      <c r="H93" s="67">
        <v>0.28263888888888888</v>
      </c>
      <c r="I93" s="66" t="s">
        <v>359</v>
      </c>
      <c r="J93" s="68"/>
      <c r="K93" s="66" t="s">
        <v>360</v>
      </c>
      <c r="L93" s="69" t="s">
        <v>146</v>
      </c>
      <c r="M93" s="62">
        <v>126</v>
      </c>
      <c r="N93" s="63" t="s">
        <v>147</v>
      </c>
      <c r="O93" s="63" t="s">
        <v>406</v>
      </c>
      <c r="P93" s="63">
        <v>1085</v>
      </c>
      <c r="Q93" s="64">
        <v>1085</v>
      </c>
      <c r="R93" s="63"/>
      <c r="S93" s="63"/>
      <c r="T93" s="63"/>
      <c r="U93" s="63"/>
      <c r="V93" s="63"/>
      <c r="W93" s="63"/>
      <c r="X93" s="63"/>
      <c r="Y93" s="63"/>
      <c r="Z93" s="63"/>
      <c r="AA93" s="63"/>
    </row>
    <row r="94" spans="1:27" ht="27.6" customHeight="1" thickBot="1" x14ac:dyDescent="0.35">
      <c r="A94" s="65" t="s">
        <v>411</v>
      </c>
      <c r="B94" s="66" t="s">
        <v>155</v>
      </c>
      <c r="C94" s="66" t="s">
        <v>156</v>
      </c>
      <c r="D94" s="106" t="s">
        <v>14</v>
      </c>
      <c r="E94" s="107"/>
      <c r="F94" s="66">
        <v>600031</v>
      </c>
      <c r="G94" s="66">
        <v>126</v>
      </c>
      <c r="H94" s="67">
        <v>0.30902777777777779</v>
      </c>
      <c r="I94" s="66" t="s">
        <v>362</v>
      </c>
      <c r="J94" s="68"/>
      <c r="K94" s="66" t="s">
        <v>157</v>
      </c>
      <c r="L94" s="69" t="s">
        <v>146</v>
      </c>
      <c r="M94" s="62">
        <v>126</v>
      </c>
      <c r="N94" s="63"/>
      <c r="O94" s="63" t="s">
        <v>411</v>
      </c>
      <c r="P94" s="63">
        <v>1086</v>
      </c>
      <c r="Q94" s="64">
        <v>1086</v>
      </c>
      <c r="R94" s="63"/>
      <c r="S94" s="63"/>
      <c r="T94" s="63"/>
      <c r="U94" s="63"/>
      <c r="V94" s="63"/>
      <c r="W94" s="63"/>
      <c r="X94" s="63"/>
      <c r="Y94" s="63"/>
      <c r="Z94" s="63"/>
      <c r="AA94" s="63"/>
    </row>
    <row r="95" spans="1:27" ht="27.6" customHeight="1" thickBot="1" x14ac:dyDescent="0.35">
      <c r="A95" s="65" t="s">
        <v>413</v>
      </c>
      <c r="B95" s="66" t="s">
        <v>364</v>
      </c>
      <c r="C95" s="66" t="s">
        <v>365</v>
      </c>
      <c r="D95" s="106" t="s">
        <v>12</v>
      </c>
      <c r="E95" s="107"/>
      <c r="F95" s="66">
        <v>600026</v>
      </c>
      <c r="G95" s="66">
        <v>126</v>
      </c>
      <c r="H95" s="67">
        <v>0.3034722222222222</v>
      </c>
      <c r="I95" s="66" t="s">
        <v>359</v>
      </c>
      <c r="J95" s="68"/>
      <c r="K95" s="66" t="s">
        <v>366</v>
      </c>
      <c r="L95" s="69" t="s">
        <v>146</v>
      </c>
      <c r="M95" s="62">
        <v>126</v>
      </c>
      <c r="N95" s="63"/>
      <c r="O95" s="63" t="s">
        <v>413</v>
      </c>
      <c r="P95" s="63">
        <v>1087</v>
      </c>
      <c r="Q95" s="64">
        <v>1087</v>
      </c>
      <c r="R95" s="63"/>
      <c r="S95" s="63"/>
      <c r="T95" s="63"/>
      <c r="U95" s="63"/>
      <c r="V95" s="63"/>
      <c r="W95" s="63"/>
      <c r="X95" s="63"/>
      <c r="Y95" s="63"/>
      <c r="Z95" s="63"/>
      <c r="AA95" s="63"/>
    </row>
    <row r="96" spans="1:27" ht="27.6" customHeight="1" thickBot="1" x14ac:dyDescent="0.35">
      <c r="A96" s="65" t="s">
        <v>414</v>
      </c>
      <c r="B96" s="66" t="s">
        <v>144</v>
      </c>
      <c r="C96" s="66" t="s">
        <v>151</v>
      </c>
      <c r="D96" s="106" t="s">
        <v>12</v>
      </c>
      <c r="E96" s="107"/>
      <c r="F96" s="66">
        <v>600026</v>
      </c>
      <c r="G96" s="66">
        <v>126</v>
      </c>
      <c r="H96" s="67">
        <v>0.26944444444444443</v>
      </c>
      <c r="I96" s="66" t="s">
        <v>359</v>
      </c>
      <c r="J96" s="68"/>
      <c r="K96" s="66" t="s">
        <v>152</v>
      </c>
      <c r="L96" s="69" t="s">
        <v>146</v>
      </c>
      <c r="M96" s="62">
        <v>126</v>
      </c>
      <c r="N96" s="63"/>
      <c r="O96" s="63" t="s">
        <v>414</v>
      </c>
      <c r="P96" s="63">
        <v>1088</v>
      </c>
      <c r="Q96" s="64">
        <v>1088</v>
      </c>
      <c r="R96" s="63"/>
      <c r="S96" s="63"/>
      <c r="T96" s="63"/>
      <c r="U96" s="63"/>
      <c r="V96" s="63"/>
      <c r="W96" s="63"/>
      <c r="X96" s="63"/>
      <c r="Y96" s="63"/>
      <c r="Z96" s="63"/>
      <c r="AA96" s="63"/>
    </row>
    <row r="97" spans="1:27" ht="22.8" customHeight="1" thickBot="1" x14ac:dyDescent="0.35">
      <c r="A97" s="65" t="s">
        <v>416</v>
      </c>
      <c r="B97" s="66" t="s">
        <v>369</v>
      </c>
      <c r="C97" s="66" t="s">
        <v>145</v>
      </c>
      <c r="D97" s="106" t="s">
        <v>16</v>
      </c>
      <c r="E97" s="107"/>
      <c r="F97" s="66">
        <v>600007</v>
      </c>
      <c r="G97" s="66">
        <v>126</v>
      </c>
      <c r="H97" s="67">
        <v>0.29097222222222224</v>
      </c>
      <c r="I97" s="66" t="s">
        <v>370</v>
      </c>
      <c r="J97" s="68"/>
      <c r="K97" s="66" t="s">
        <v>371</v>
      </c>
      <c r="L97" s="69" t="s">
        <v>146</v>
      </c>
      <c r="M97" s="62">
        <v>126</v>
      </c>
      <c r="N97" s="63"/>
      <c r="O97" s="63" t="s">
        <v>416</v>
      </c>
      <c r="P97" s="63">
        <v>1089</v>
      </c>
      <c r="Q97" s="64">
        <v>1089</v>
      </c>
      <c r="R97" s="63"/>
      <c r="S97" s="63"/>
      <c r="T97" s="63"/>
      <c r="U97" s="63"/>
      <c r="V97" s="63"/>
      <c r="W97" s="63"/>
      <c r="X97" s="63"/>
      <c r="Y97" s="63"/>
      <c r="Z97" s="63"/>
      <c r="AA97" s="63"/>
    </row>
    <row r="98" spans="1:27" ht="27.6" customHeight="1" thickBot="1" x14ac:dyDescent="0.35">
      <c r="A98" s="65" t="s">
        <v>417</v>
      </c>
      <c r="B98" s="66" t="s">
        <v>83</v>
      </c>
      <c r="C98" s="66" t="s">
        <v>84</v>
      </c>
      <c r="D98" s="106" t="s">
        <v>12</v>
      </c>
      <c r="E98" s="107"/>
      <c r="F98" s="66">
        <v>600026</v>
      </c>
      <c r="G98" s="66">
        <v>126</v>
      </c>
      <c r="H98" s="67">
        <v>0.31736111111111109</v>
      </c>
      <c r="I98" s="66" t="s">
        <v>373</v>
      </c>
      <c r="J98" s="66" t="s">
        <v>21</v>
      </c>
      <c r="K98" s="66" t="s">
        <v>86</v>
      </c>
      <c r="L98" s="69" t="s">
        <v>146</v>
      </c>
      <c r="M98" s="62">
        <v>126</v>
      </c>
      <c r="N98" s="63"/>
      <c r="O98" s="63" t="s">
        <v>417</v>
      </c>
      <c r="P98" s="63">
        <v>1090</v>
      </c>
      <c r="Q98" s="64">
        <v>1090</v>
      </c>
      <c r="R98" s="63"/>
      <c r="S98" s="63"/>
      <c r="T98" s="63"/>
      <c r="U98" s="63"/>
      <c r="V98" s="63"/>
      <c r="W98" s="63"/>
      <c r="X98" s="63"/>
      <c r="Y98" s="63"/>
      <c r="Z98" s="63"/>
      <c r="AA98" s="63"/>
    </row>
    <row r="99" spans="1:27" ht="27.6" customHeight="1" thickBot="1" x14ac:dyDescent="0.35">
      <c r="A99" s="65" t="s">
        <v>419</v>
      </c>
      <c r="B99" s="66" t="s">
        <v>70</v>
      </c>
      <c r="C99" s="66" t="s">
        <v>71</v>
      </c>
      <c r="D99" s="106" t="s">
        <v>12</v>
      </c>
      <c r="E99" s="107"/>
      <c r="F99" s="66">
        <v>600026</v>
      </c>
      <c r="G99" s="66">
        <v>126</v>
      </c>
      <c r="H99" s="67">
        <v>0.25208333333333333</v>
      </c>
      <c r="I99" s="66" t="s">
        <v>375</v>
      </c>
      <c r="J99" s="68"/>
      <c r="K99" s="66" t="s">
        <v>15</v>
      </c>
      <c r="L99" s="69" t="s">
        <v>146</v>
      </c>
      <c r="M99" s="62">
        <v>126</v>
      </c>
      <c r="N99" s="63"/>
      <c r="O99" s="63" t="s">
        <v>419</v>
      </c>
      <c r="P99" s="63">
        <v>1091</v>
      </c>
      <c r="Q99" s="64">
        <v>1091</v>
      </c>
      <c r="R99" s="63"/>
      <c r="S99" s="63"/>
      <c r="T99" s="63"/>
      <c r="U99" s="63"/>
      <c r="V99" s="63"/>
      <c r="W99" s="63"/>
      <c r="X99" s="63"/>
      <c r="Y99" s="63"/>
      <c r="Z99" s="63"/>
      <c r="AA99" s="63"/>
    </row>
    <row r="100" spans="1:27" ht="22.8" customHeight="1" thickBot="1" x14ac:dyDescent="0.35">
      <c r="A100" s="65" t="s">
        <v>423</v>
      </c>
      <c r="B100" s="66" t="s">
        <v>148</v>
      </c>
      <c r="C100" s="66" t="s">
        <v>149</v>
      </c>
      <c r="D100" s="106" t="s">
        <v>16</v>
      </c>
      <c r="E100" s="107"/>
      <c r="F100" s="66">
        <v>600007</v>
      </c>
      <c r="G100" s="66">
        <v>126</v>
      </c>
      <c r="H100" s="67">
        <v>0.27777777777777779</v>
      </c>
      <c r="I100" s="66" t="s">
        <v>377</v>
      </c>
      <c r="J100" s="68"/>
      <c r="K100" s="66" t="s">
        <v>150</v>
      </c>
      <c r="L100" s="68" t="s">
        <v>146</v>
      </c>
      <c r="M100" s="62">
        <v>126</v>
      </c>
      <c r="N100" s="63"/>
      <c r="O100" s="63" t="s">
        <v>423</v>
      </c>
      <c r="P100" s="63">
        <v>1092</v>
      </c>
      <c r="Q100" s="64">
        <v>1092</v>
      </c>
      <c r="R100" s="63"/>
      <c r="S100" s="63"/>
      <c r="T100" s="63"/>
      <c r="U100" s="63"/>
      <c r="V100" s="63"/>
      <c r="W100" s="63"/>
      <c r="X100" s="63"/>
      <c r="Y100" s="63"/>
      <c r="Z100" s="63"/>
      <c r="AA100" s="63"/>
    </row>
    <row r="101" spans="1:27" ht="22.8" customHeight="1" thickBot="1" x14ac:dyDescent="0.35">
      <c r="A101" s="65" t="s">
        <v>425</v>
      </c>
      <c r="B101" s="66" t="s">
        <v>148</v>
      </c>
      <c r="C101" s="66" t="s">
        <v>149</v>
      </c>
      <c r="D101" s="104" t="s">
        <v>16</v>
      </c>
      <c r="E101" s="105"/>
      <c r="F101" s="66">
        <v>600007</v>
      </c>
      <c r="G101" s="66">
        <v>163</v>
      </c>
      <c r="H101" s="67">
        <v>0.41805555555555557</v>
      </c>
      <c r="I101" s="66" t="s">
        <v>379</v>
      </c>
      <c r="J101" s="68"/>
      <c r="K101" s="66" t="s">
        <v>150</v>
      </c>
      <c r="L101" s="69" t="s">
        <v>153</v>
      </c>
      <c r="M101" s="62">
        <v>163</v>
      </c>
      <c r="N101" s="63"/>
      <c r="O101" s="63" t="s">
        <v>425</v>
      </c>
      <c r="P101" s="63">
        <v>1093</v>
      </c>
      <c r="Q101" s="64">
        <v>1093</v>
      </c>
      <c r="R101" s="63"/>
      <c r="S101" s="63"/>
      <c r="T101" s="63"/>
      <c r="U101" s="63"/>
      <c r="V101" s="63"/>
      <c r="W101" s="63"/>
      <c r="X101" s="63"/>
      <c r="Y101" s="63"/>
      <c r="Z101" s="63"/>
      <c r="AA101" s="63"/>
    </row>
    <row r="102" spans="1:27" ht="24.6" customHeight="1" thickBot="1" x14ac:dyDescent="0.35">
      <c r="A102" s="65" t="s">
        <v>426</v>
      </c>
      <c r="B102" s="66" t="s">
        <v>67</v>
      </c>
      <c r="C102" s="66" t="s">
        <v>68</v>
      </c>
      <c r="D102" s="104" t="s">
        <v>18</v>
      </c>
      <c r="E102" s="105"/>
      <c r="F102" s="66">
        <v>600038</v>
      </c>
      <c r="G102" s="66">
        <v>163</v>
      </c>
      <c r="H102" s="67">
        <v>0.42777777777777776</v>
      </c>
      <c r="I102" s="66" t="s">
        <v>359</v>
      </c>
      <c r="J102" s="68"/>
      <c r="K102" s="66" t="s">
        <v>20</v>
      </c>
      <c r="L102" s="69" t="s">
        <v>153</v>
      </c>
      <c r="M102" s="62">
        <v>163</v>
      </c>
      <c r="N102" s="63"/>
      <c r="O102" s="63" t="s">
        <v>426</v>
      </c>
      <c r="P102" s="63">
        <v>1094</v>
      </c>
      <c r="Q102" s="64">
        <v>1094</v>
      </c>
      <c r="R102" s="63"/>
      <c r="S102" s="63"/>
      <c r="T102" s="63"/>
      <c r="U102" s="63"/>
      <c r="V102" s="63"/>
      <c r="W102" s="63"/>
      <c r="X102" s="63"/>
      <c r="Y102" s="63"/>
      <c r="Z102" s="63"/>
      <c r="AA102" s="63"/>
    </row>
    <row r="103" spans="1:27" ht="22.8" customHeight="1" thickBot="1" x14ac:dyDescent="0.35">
      <c r="A103" s="65" t="s">
        <v>429</v>
      </c>
      <c r="B103" s="66" t="s">
        <v>67</v>
      </c>
      <c r="C103" s="66" t="s">
        <v>69</v>
      </c>
      <c r="D103" s="104" t="s">
        <v>18</v>
      </c>
      <c r="E103" s="105"/>
      <c r="F103" s="66">
        <v>600038</v>
      </c>
      <c r="G103" s="66">
        <v>163</v>
      </c>
      <c r="H103" s="67">
        <v>0.42569444444444443</v>
      </c>
      <c r="I103" s="66" t="s">
        <v>359</v>
      </c>
      <c r="J103" s="66" t="s">
        <v>21</v>
      </c>
      <c r="K103" s="66" t="s">
        <v>19</v>
      </c>
      <c r="L103" s="69" t="s">
        <v>153</v>
      </c>
      <c r="M103" s="62">
        <v>163</v>
      </c>
      <c r="N103" s="63"/>
      <c r="O103" s="63" t="s">
        <v>429</v>
      </c>
      <c r="P103" s="63">
        <v>1095</v>
      </c>
      <c r="Q103" s="64">
        <v>1095</v>
      </c>
      <c r="R103" s="63"/>
      <c r="S103" s="63"/>
      <c r="T103" s="63"/>
      <c r="U103" s="63"/>
      <c r="V103" s="63"/>
      <c r="W103" s="63"/>
      <c r="X103" s="63"/>
      <c r="Y103" s="63"/>
      <c r="Z103" s="63"/>
      <c r="AA103" s="63"/>
    </row>
    <row r="104" spans="1:27" ht="22.8" customHeight="1" thickBot="1" x14ac:dyDescent="0.35">
      <c r="A104" s="65" t="s">
        <v>433</v>
      </c>
      <c r="B104" s="66" t="s">
        <v>155</v>
      </c>
      <c r="C104" s="66" t="s">
        <v>156</v>
      </c>
      <c r="D104" s="104" t="s">
        <v>14</v>
      </c>
      <c r="E104" s="105"/>
      <c r="F104" s="66">
        <v>600031</v>
      </c>
      <c r="G104" s="66">
        <v>163</v>
      </c>
      <c r="H104" s="67">
        <v>0.38680555555555557</v>
      </c>
      <c r="I104" s="66" t="s">
        <v>359</v>
      </c>
      <c r="J104" s="68"/>
      <c r="K104" s="66" t="s">
        <v>157</v>
      </c>
      <c r="L104" s="69" t="s">
        <v>153</v>
      </c>
      <c r="M104" s="62">
        <v>163</v>
      </c>
      <c r="N104" s="63"/>
      <c r="O104" s="63" t="s">
        <v>433</v>
      </c>
      <c r="P104" s="63">
        <v>1096</v>
      </c>
      <c r="Q104" s="64">
        <v>1096</v>
      </c>
      <c r="R104" s="63"/>
      <c r="S104" s="63"/>
      <c r="T104" s="63"/>
      <c r="U104" s="63"/>
      <c r="V104" s="63"/>
      <c r="W104" s="63"/>
      <c r="X104" s="63"/>
      <c r="Y104" s="63"/>
      <c r="Z104" s="63"/>
      <c r="AA104" s="63"/>
    </row>
    <row r="105" spans="1:27" ht="22.8" customHeight="1" thickBot="1" x14ac:dyDescent="0.35">
      <c r="A105" s="65" t="s">
        <v>434</v>
      </c>
      <c r="B105" s="66" t="s">
        <v>37</v>
      </c>
      <c r="C105" s="66" t="s">
        <v>162</v>
      </c>
      <c r="D105" s="104" t="s">
        <v>12</v>
      </c>
      <c r="E105" s="105"/>
      <c r="F105" s="66">
        <v>600026</v>
      </c>
      <c r="G105" s="66">
        <v>163</v>
      </c>
      <c r="H105" s="67">
        <v>0.38333333333333336</v>
      </c>
      <c r="I105" s="66" t="s">
        <v>359</v>
      </c>
      <c r="J105" s="68"/>
      <c r="K105" s="66" t="s">
        <v>163</v>
      </c>
      <c r="L105" s="69" t="s">
        <v>153</v>
      </c>
      <c r="M105" s="62">
        <v>163</v>
      </c>
      <c r="N105" s="63"/>
      <c r="O105" s="63" t="s">
        <v>434</v>
      </c>
      <c r="P105" s="63">
        <v>1097</v>
      </c>
      <c r="Q105" s="64">
        <v>1097</v>
      </c>
      <c r="R105" s="63"/>
      <c r="S105" s="63"/>
      <c r="T105" s="63"/>
      <c r="U105" s="63"/>
      <c r="V105" s="63"/>
      <c r="W105" s="63"/>
      <c r="X105" s="63"/>
      <c r="Y105" s="63"/>
      <c r="Z105" s="63"/>
      <c r="AA105" s="63"/>
    </row>
    <row r="106" spans="1:27" ht="22.8" customHeight="1" thickBot="1" x14ac:dyDescent="0.35">
      <c r="A106" s="65" t="s">
        <v>435</v>
      </c>
      <c r="B106" s="66" t="s">
        <v>70</v>
      </c>
      <c r="C106" s="66" t="s">
        <v>71</v>
      </c>
      <c r="D106" s="104" t="s">
        <v>12</v>
      </c>
      <c r="E106" s="105"/>
      <c r="F106" s="66">
        <v>600026</v>
      </c>
      <c r="G106" s="66">
        <v>163</v>
      </c>
      <c r="H106" s="67">
        <v>0.42499999999999999</v>
      </c>
      <c r="I106" s="66" t="s">
        <v>359</v>
      </c>
      <c r="J106" s="68"/>
      <c r="K106" s="66" t="s">
        <v>15</v>
      </c>
      <c r="L106" s="69" t="s">
        <v>153</v>
      </c>
      <c r="M106" s="62">
        <v>163</v>
      </c>
      <c r="N106" s="63"/>
      <c r="O106" s="63" t="s">
        <v>435</v>
      </c>
      <c r="P106" s="63">
        <v>1098</v>
      </c>
      <c r="Q106" s="64">
        <v>1098</v>
      </c>
      <c r="R106" s="63"/>
      <c r="S106" s="63"/>
      <c r="T106" s="63"/>
      <c r="U106" s="63"/>
      <c r="V106" s="63"/>
      <c r="W106" s="63"/>
      <c r="X106" s="63"/>
      <c r="Y106" s="63"/>
      <c r="Z106" s="63"/>
      <c r="AA106" s="63"/>
    </row>
    <row r="107" spans="1:27" ht="22.8" customHeight="1" thickBot="1" x14ac:dyDescent="0.35">
      <c r="A107" s="65" t="s">
        <v>436</v>
      </c>
      <c r="B107" s="66" t="s">
        <v>386</v>
      </c>
      <c r="C107" s="66" t="s">
        <v>154</v>
      </c>
      <c r="D107" s="104" t="s">
        <v>122</v>
      </c>
      <c r="E107" s="105"/>
      <c r="F107" s="66">
        <v>600021</v>
      </c>
      <c r="G107" s="66">
        <v>163</v>
      </c>
      <c r="H107" s="67">
        <v>0.42916666666666664</v>
      </c>
      <c r="I107" s="66" t="s">
        <v>359</v>
      </c>
      <c r="J107" s="68"/>
      <c r="K107" s="66" t="s">
        <v>387</v>
      </c>
      <c r="L107" s="69" t="s">
        <v>153</v>
      </c>
      <c r="M107" s="62">
        <v>163</v>
      </c>
      <c r="N107" s="63"/>
      <c r="O107" s="63" t="s">
        <v>436</v>
      </c>
      <c r="P107" s="63">
        <v>1099</v>
      </c>
      <c r="Q107" s="64">
        <v>1099</v>
      </c>
      <c r="R107" s="63"/>
      <c r="S107" s="63"/>
      <c r="T107" s="63"/>
      <c r="U107" s="63"/>
      <c r="V107" s="63"/>
      <c r="W107" s="63"/>
      <c r="X107" s="63"/>
      <c r="Y107" s="63"/>
      <c r="Z107" s="63"/>
      <c r="AA107" s="63"/>
    </row>
    <row r="108" spans="1:27" ht="22.8" customHeight="1" thickBot="1" x14ac:dyDescent="0.35">
      <c r="A108" s="65" t="s">
        <v>438</v>
      </c>
      <c r="B108" s="66" t="s">
        <v>369</v>
      </c>
      <c r="C108" s="66" t="s">
        <v>145</v>
      </c>
      <c r="D108" s="104" t="s">
        <v>16</v>
      </c>
      <c r="E108" s="105"/>
      <c r="F108" s="66">
        <v>600007</v>
      </c>
      <c r="G108" s="66">
        <v>163</v>
      </c>
      <c r="H108" s="67">
        <v>0.42083333333333334</v>
      </c>
      <c r="I108" s="66" t="s">
        <v>389</v>
      </c>
      <c r="J108" s="68"/>
      <c r="K108" s="66" t="s">
        <v>371</v>
      </c>
      <c r="L108" s="69" t="s">
        <v>153</v>
      </c>
      <c r="M108" s="62">
        <v>163</v>
      </c>
      <c r="N108" s="63"/>
      <c r="O108" s="63" t="s">
        <v>438</v>
      </c>
      <c r="P108" s="63">
        <v>1100</v>
      </c>
      <c r="Q108" s="64">
        <v>1100</v>
      </c>
      <c r="R108" s="63"/>
      <c r="S108" s="63"/>
      <c r="T108" s="63"/>
      <c r="U108" s="63"/>
      <c r="V108" s="63"/>
      <c r="W108" s="63"/>
      <c r="X108" s="63"/>
      <c r="Y108" s="63"/>
      <c r="Z108" s="63"/>
      <c r="AA108" s="63"/>
    </row>
    <row r="109" spans="1:27" ht="22.8" customHeight="1" thickBot="1" x14ac:dyDescent="0.35">
      <c r="A109" s="65" t="s">
        <v>440</v>
      </c>
      <c r="B109" s="66" t="s">
        <v>358</v>
      </c>
      <c r="C109" s="66" t="s">
        <v>154</v>
      </c>
      <c r="D109" s="104" t="s">
        <v>16</v>
      </c>
      <c r="E109" s="105"/>
      <c r="F109" s="66">
        <v>600007</v>
      </c>
      <c r="G109" s="66">
        <v>163</v>
      </c>
      <c r="H109" s="67">
        <v>0.39374999999999999</v>
      </c>
      <c r="I109" s="66" t="s">
        <v>238</v>
      </c>
      <c r="J109" s="68"/>
      <c r="K109" s="66" t="s">
        <v>360</v>
      </c>
      <c r="L109" s="69" t="s">
        <v>153</v>
      </c>
      <c r="M109" s="62">
        <v>163</v>
      </c>
      <c r="N109" s="63"/>
      <c r="O109" s="63" t="s">
        <v>440</v>
      </c>
      <c r="P109" s="63">
        <v>1101</v>
      </c>
      <c r="Q109" s="64">
        <v>1101</v>
      </c>
      <c r="R109" s="63"/>
      <c r="S109" s="63"/>
      <c r="T109" s="63"/>
      <c r="U109" s="63"/>
      <c r="V109" s="63"/>
      <c r="W109" s="63"/>
      <c r="X109" s="63"/>
      <c r="Y109" s="63"/>
      <c r="Z109" s="63"/>
      <c r="AA109" s="63"/>
    </row>
    <row r="110" spans="1:27" ht="22.8" customHeight="1" thickBot="1" x14ac:dyDescent="0.35">
      <c r="A110" s="65" t="s">
        <v>442</v>
      </c>
      <c r="B110" s="66" t="s">
        <v>369</v>
      </c>
      <c r="C110" s="66" t="s">
        <v>145</v>
      </c>
      <c r="D110" s="104" t="s">
        <v>16</v>
      </c>
      <c r="E110" s="105"/>
      <c r="F110" s="66">
        <v>600007</v>
      </c>
      <c r="G110" s="66">
        <v>163</v>
      </c>
      <c r="H110" s="67">
        <v>0.39791666666666664</v>
      </c>
      <c r="I110" s="66" t="s">
        <v>392</v>
      </c>
      <c r="J110" s="68"/>
      <c r="K110" s="66" t="s">
        <v>371</v>
      </c>
      <c r="L110" s="68" t="s">
        <v>153</v>
      </c>
      <c r="M110" s="62">
        <v>163</v>
      </c>
      <c r="N110" s="63"/>
      <c r="O110" s="63" t="s">
        <v>442</v>
      </c>
      <c r="P110" s="63">
        <v>1102</v>
      </c>
      <c r="Q110" s="64">
        <v>1102</v>
      </c>
      <c r="R110" s="63"/>
      <c r="S110" s="63"/>
      <c r="T110" s="63"/>
      <c r="U110" s="63"/>
      <c r="V110" s="63"/>
      <c r="W110" s="63"/>
      <c r="X110" s="63"/>
      <c r="Y110" s="63"/>
      <c r="Z110" s="63"/>
      <c r="AA110" s="63"/>
    </row>
    <row r="111" spans="1:27" ht="22.8" customHeight="1" thickBot="1" x14ac:dyDescent="0.35">
      <c r="A111" s="65" t="s">
        <v>443</v>
      </c>
      <c r="B111" s="66" t="s">
        <v>394</v>
      </c>
      <c r="C111" s="66" t="s">
        <v>43</v>
      </c>
      <c r="D111" s="104" t="s">
        <v>16</v>
      </c>
      <c r="E111" s="105"/>
      <c r="F111" s="66">
        <v>600007</v>
      </c>
      <c r="G111" s="66">
        <v>200</v>
      </c>
      <c r="H111" s="67">
        <v>0.55902777777777779</v>
      </c>
      <c r="I111" s="66" t="s">
        <v>395</v>
      </c>
      <c r="J111" s="68"/>
      <c r="K111" s="66" t="s">
        <v>396</v>
      </c>
      <c r="L111" s="69" t="s">
        <v>61</v>
      </c>
      <c r="M111" s="62">
        <v>200</v>
      </c>
      <c r="N111" s="63" t="s">
        <v>62</v>
      </c>
      <c r="O111" s="63" t="s">
        <v>443</v>
      </c>
      <c r="P111" s="63">
        <v>1103</v>
      </c>
      <c r="Q111" s="64">
        <v>1103</v>
      </c>
      <c r="R111" s="63"/>
      <c r="S111" s="63"/>
      <c r="T111" s="63"/>
      <c r="U111" s="63"/>
      <c r="V111" s="63"/>
      <c r="W111" s="63"/>
      <c r="X111" s="63"/>
      <c r="Y111" s="63"/>
      <c r="Z111" s="63"/>
      <c r="AA111" s="63"/>
    </row>
    <row r="112" spans="1:27" ht="22.8" customHeight="1" thickBot="1" x14ac:dyDescent="0.35">
      <c r="A112" s="65" t="s">
        <v>444</v>
      </c>
      <c r="B112" s="66" t="s">
        <v>398</v>
      </c>
      <c r="C112" s="66" t="s">
        <v>399</v>
      </c>
      <c r="D112" s="104" t="s">
        <v>122</v>
      </c>
      <c r="E112" s="105"/>
      <c r="F112" s="66">
        <v>600021</v>
      </c>
      <c r="G112" s="66">
        <v>200</v>
      </c>
      <c r="H112" s="67">
        <v>0.53611111111111109</v>
      </c>
      <c r="I112" s="66" t="s">
        <v>400</v>
      </c>
      <c r="J112" s="66" t="s">
        <v>21</v>
      </c>
      <c r="K112" s="66" t="s">
        <v>401</v>
      </c>
      <c r="L112" s="69" t="s">
        <v>61</v>
      </c>
      <c r="M112" s="62">
        <v>200</v>
      </c>
      <c r="N112" s="63"/>
      <c r="O112" s="63" t="s">
        <v>444</v>
      </c>
      <c r="P112" s="63">
        <v>1104</v>
      </c>
      <c r="Q112" s="64">
        <v>1104</v>
      </c>
      <c r="R112" s="63"/>
      <c r="S112" s="63"/>
      <c r="T112" s="63"/>
      <c r="U112" s="63"/>
      <c r="V112" s="63"/>
      <c r="W112" s="63"/>
      <c r="X112" s="63"/>
      <c r="Y112" s="63"/>
      <c r="Z112" s="63"/>
      <c r="AA112" s="63"/>
    </row>
    <row r="113" spans="1:27" ht="22.8" customHeight="1" thickBot="1" x14ac:dyDescent="0.35">
      <c r="A113" s="65" t="s">
        <v>445</v>
      </c>
      <c r="B113" s="66" t="s">
        <v>403</v>
      </c>
      <c r="C113" s="66" t="s">
        <v>404</v>
      </c>
      <c r="D113" s="104" t="s">
        <v>14</v>
      </c>
      <c r="E113" s="105"/>
      <c r="F113" s="66">
        <v>600031</v>
      </c>
      <c r="G113" s="66">
        <v>200</v>
      </c>
      <c r="H113" s="67">
        <v>0.55972222222222223</v>
      </c>
      <c r="I113" s="66" t="s">
        <v>395</v>
      </c>
      <c r="J113" s="68"/>
      <c r="K113" s="66" t="s">
        <v>405</v>
      </c>
      <c r="L113" s="69" t="s">
        <v>61</v>
      </c>
      <c r="M113" s="62">
        <v>200</v>
      </c>
      <c r="N113" s="63"/>
      <c r="O113" s="63" t="s">
        <v>445</v>
      </c>
      <c r="P113" s="63">
        <v>1105</v>
      </c>
      <c r="Q113" s="64">
        <v>1105</v>
      </c>
      <c r="R113" s="63"/>
      <c r="S113" s="63"/>
      <c r="T113" s="63"/>
      <c r="U113" s="63"/>
      <c r="V113" s="63"/>
      <c r="W113" s="63"/>
      <c r="X113" s="63"/>
      <c r="Y113" s="63"/>
      <c r="Z113" s="63"/>
      <c r="AA113" s="63"/>
    </row>
    <row r="114" spans="1:27" ht="22.8" customHeight="1" thickBot="1" x14ac:dyDescent="0.35">
      <c r="A114" s="65" t="s">
        <v>447</v>
      </c>
      <c r="B114" s="66" t="s">
        <v>407</v>
      </c>
      <c r="C114" s="66" t="s">
        <v>408</v>
      </c>
      <c r="D114" s="104" t="s">
        <v>14</v>
      </c>
      <c r="E114" s="105"/>
      <c r="F114" s="66">
        <v>600031</v>
      </c>
      <c r="G114" s="66">
        <v>200</v>
      </c>
      <c r="H114" s="67">
        <v>0.43125000000000002</v>
      </c>
      <c r="I114" s="66" t="s">
        <v>409</v>
      </c>
      <c r="J114" s="68"/>
      <c r="K114" s="66" t="s">
        <v>410</v>
      </c>
      <c r="L114" s="69" t="s">
        <v>61</v>
      </c>
      <c r="M114" s="62">
        <v>200</v>
      </c>
      <c r="N114" s="63"/>
      <c r="O114" s="63" t="s">
        <v>447</v>
      </c>
      <c r="P114" s="63">
        <v>1106</v>
      </c>
      <c r="Q114" s="64">
        <v>1106</v>
      </c>
      <c r="R114" s="63"/>
      <c r="S114" s="63"/>
      <c r="T114" s="63"/>
      <c r="U114" s="63"/>
      <c r="V114" s="63"/>
      <c r="W114" s="63"/>
      <c r="X114" s="63"/>
      <c r="Y114" s="63"/>
      <c r="Z114" s="63"/>
      <c r="AA114" s="63"/>
    </row>
    <row r="115" spans="1:27" ht="22.8" customHeight="1" thickBot="1" x14ac:dyDescent="0.35">
      <c r="A115" s="65" t="s">
        <v>451</v>
      </c>
      <c r="B115" s="66" t="s">
        <v>67</v>
      </c>
      <c r="C115" s="66" t="s">
        <v>69</v>
      </c>
      <c r="D115" s="104" t="s">
        <v>18</v>
      </c>
      <c r="E115" s="105"/>
      <c r="F115" s="66">
        <v>600038</v>
      </c>
      <c r="G115" s="66">
        <v>396</v>
      </c>
      <c r="H115" s="72">
        <v>1.0145833333333334</v>
      </c>
      <c r="I115" s="66" t="s">
        <v>412</v>
      </c>
      <c r="J115" s="66" t="s">
        <v>21</v>
      </c>
      <c r="K115" s="66" t="s">
        <v>19</v>
      </c>
      <c r="L115" s="69" t="s">
        <v>66</v>
      </c>
      <c r="M115" s="62">
        <v>396</v>
      </c>
      <c r="N115" s="63"/>
      <c r="O115" s="63" t="s">
        <v>451</v>
      </c>
      <c r="P115" s="63">
        <v>1107</v>
      </c>
      <c r="Q115" s="64">
        <v>1107</v>
      </c>
      <c r="R115" s="63"/>
      <c r="S115" s="63"/>
      <c r="T115" s="63"/>
      <c r="U115" s="63"/>
      <c r="V115" s="63"/>
      <c r="W115" s="63"/>
      <c r="X115" s="63"/>
      <c r="Y115" s="63"/>
      <c r="Z115" s="63"/>
      <c r="AA115" s="63"/>
    </row>
    <row r="116" spans="1:27" ht="22.8" customHeight="1" thickBot="1" x14ac:dyDescent="0.35">
      <c r="A116" s="65" t="s">
        <v>453</v>
      </c>
      <c r="B116" s="66" t="s">
        <v>67</v>
      </c>
      <c r="C116" s="66" t="s">
        <v>68</v>
      </c>
      <c r="D116" s="104" t="s">
        <v>18</v>
      </c>
      <c r="E116" s="105"/>
      <c r="F116" s="66">
        <v>600038</v>
      </c>
      <c r="G116" s="66">
        <v>396</v>
      </c>
      <c r="H116" s="72">
        <v>1.0131944444444445</v>
      </c>
      <c r="I116" s="66" t="s">
        <v>412</v>
      </c>
      <c r="J116" s="68"/>
      <c r="K116" s="66" t="s">
        <v>20</v>
      </c>
      <c r="L116" s="69" t="s">
        <v>66</v>
      </c>
      <c r="M116" s="62">
        <v>396</v>
      </c>
      <c r="N116" s="63"/>
      <c r="O116" s="63" t="s">
        <v>453</v>
      </c>
      <c r="P116" s="63">
        <v>1108</v>
      </c>
      <c r="Q116" s="64">
        <v>1108</v>
      </c>
      <c r="R116" s="63"/>
      <c r="S116" s="63"/>
      <c r="T116" s="63"/>
      <c r="U116" s="63"/>
      <c r="V116" s="63"/>
      <c r="W116" s="63"/>
      <c r="X116" s="63"/>
      <c r="Y116" s="63"/>
      <c r="Z116" s="63"/>
      <c r="AA116" s="63"/>
    </row>
    <row r="117" spans="1:27" ht="22.8" customHeight="1" thickBot="1" x14ac:dyDescent="0.35">
      <c r="A117" s="65" t="s">
        <v>455</v>
      </c>
      <c r="B117" s="66" t="s">
        <v>407</v>
      </c>
      <c r="C117" s="66" t="s">
        <v>408</v>
      </c>
      <c r="D117" s="104" t="s">
        <v>14</v>
      </c>
      <c r="E117" s="105"/>
      <c r="F117" s="66">
        <v>600031</v>
      </c>
      <c r="G117" s="66">
        <v>396</v>
      </c>
      <c r="H117" s="67">
        <v>0.8833333333333333</v>
      </c>
      <c r="I117" s="66" t="s">
        <v>415</v>
      </c>
      <c r="J117" s="68"/>
      <c r="K117" s="66" t="s">
        <v>410</v>
      </c>
      <c r="L117" s="69" t="s">
        <v>66</v>
      </c>
      <c r="M117" s="62">
        <v>396</v>
      </c>
      <c r="N117" s="63"/>
      <c r="O117" s="63" t="s">
        <v>455</v>
      </c>
      <c r="P117" s="63">
        <v>1109</v>
      </c>
      <c r="Q117" s="64">
        <v>1109</v>
      </c>
      <c r="R117" s="63"/>
      <c r="S117" s="63"/>
      <c r="T117" s="63"/>
      <c r="U117" s="63"/>
      <c r="V117" s="63"/>
      <c r="W117" s="63"/>
      <c r="X117" s="63"/>
      <c r="Y117" s="63"/>
      <c r="Z117" s="63"/>
      <c r="AA117" s="63"/>
    </row>
    <row r="118" spans="1:27" ht="22.8" customHeight="1" thickBot="1" x14ac:dyDescent="0.35">
      <c r="A118" s="65" t="s">
        <v>457</v>
      </c>
      <c r="B118" s="66" t="s">
        <v>67</v>
      </c>
      <c r="C118" s="66" t="s">
        <v>69</v>
      </c>
      <c r="D118" s="104" t="s">
        <v>18</v>
      </c>
      <c r="E118" s="105"/>
      <c r="F118" s="66">
        <v>600038</v>
      </c>
      <c r="G118" s="66">
        <v>396</v>
      </c>
      <c r="H118" s="67">
        <v>0.96319444444444446</v>
      </c>
      <c r="I118" s="66" t="s">
        <v>272</v>
      </c>
      <c r="J118" s="66" t="s">
        <v>21</v>
      </c>
      <c r="K118" s="66" t="s">
        <v>19</v>
      </c>
      <c r="L118" s="68" t="s">
        <v>66</v>
      </c>
      <c r="M118" s="62">
        <v>396</v>
      </c>
      <c r="N118" s="63"/>
      <c r="O118" s="63" t="s">
        <v>457</v>
      </c>
      <c r="P118" s="63">
        <v>1110</v>
      </c>
      <c r="Q118" s="64">
        <v>1110</v>
      </c>
      <c r="R118" s="63"/>
      <c r="S118" s="63"/>
      <c r="T118" s="63"/>
      <c r="U118" s="63"/>
      <c r="V118" s="63"/>
      <c r="W118" s="63"/>
      <c r="X118" s="63"/>
      <c r="Y118" s="63"/>
      <c r="Z118" s="63"/>
      <c r="AA118" s="63"/>
    </row>
    <row r="119" spans="1:27" ht="22.8" customHeight="1" thickBot="1" x14ac:dyDescent="0.35">
      <c r="A119" s="65" t="s">
        <v>460</v>
      </c>
      <c r="B119" s="66" t="s">
        <v>72</v>
      </c>
      <c r="C119" s="66" t="s">
        <v>73</v>
      </c>
      <c r="D119" s="104" t="s">
        <v>14</v>
      </c>
      <c r="E119" s="105"/>
      <c r="F119" s="66">
        <v>600031</v>
      </c>
      <c r="G119" s="66">
        <v>120</v>
      </c>
      <c r="H119" s="67">
        <v>0.26805555555555555</v>
      </c>
      <c r="I119" s="66" t="s">
        <v>418</v>
      </c>
      <c r="J119" s="68"/>
      <c r="K119" s="66" t="s">
        <v>74</v>
      </c>
      <c r="L119" s="69" t="s">
        <v>75</v>
      </c>
      <c r="M119" s="62">
        <v>120</v>
      </c>
      <c r="N119" s="63"/>
      <c r="O119" s="63" t="s">
        <v>460</v>
      </c>
      <c r="P119" s="63">
        <v>1111</v>
      </c>
      <c r="Q119" s="64">
        <v>1111</v>
      </c>
      <c r="R119" s="63"/>
      <c r="S119" s="63"/>
      <c r="T119" s="63"/>
      <c r="U119" s="63"/>
      <c r="V119" s="63"/>
      <c r="W119" s="63"/>
      <c r="X119" s="63"/>
      <c r="Y119" s="63"/>
      <c r="Z119" s="63"/>
      <c r="AA119" s="63"/>
    </row>
    <row r="120" spans="1:27" ht="22.8" customHeight="1" thickBot="1" x14ac:dyDescent="0.35">
      <c r="A120" s="65" t="s">
        <v>461</v>
      </c>
      <c r="B120" s="66" t="s">
        <v>420</v>
      </c>
      <c r="C120" s="66" t="s">
        <v>421</v>
      </c>
      <c r="D120" s="104" t="s">
        <v>14</v>
      </c>
      <c r="E120" s="105"/>
      <c r="F120" s="66">
        <v>600031</v>
      </c>
      <c r="G120" s="66">
        <v>120</v>
      </c>
      <c r="H120" s="67">
        <v>0.30416666666666664</v>
      </c>
      <c r="I120" s="66" t="s">
        <v>311</v>
      </c>
      <c r="J120" s="68"/>
      <c r="K120" s="66" t="s">
        <v>422</v>
      </c>
      <c r="L120" s="69" t="s">
        <v>75</v>
      </c>
      <c r="M120" s="62">
        <v>120</v>
      </c>
      <c r="N120" s="63"/>
      <c r="O120" s="63" t="s">
        <v>461</v>
      </c>
      <c r="P120" s="63">
        <v>1112</v>
      </c>
      <c r="Q120" s="64">
        <v>1112</v>
      </c>
      <c r="R120" s="63"/>
      <c r="S120" s="63"/>
      <c r="T120" s="63"/>
      <c r="U120" s="63"/>
      <c r="V120" s="63"/>
      <c r="W120" s="63"/>
      <c r="X120" s="63"/>
      <c r="Y120" s="63"/>
      <c r="Z120" s="63"/>
      <c r="AA120" s="63"/>
    </row>
    <row r="121" spans="1:27" ht="22.8" customHeight="1" thickBot="1" x14ac:dyDescent="0.35">
      <c r="A121" s="65" t="s">
        <v>463</v>
      </c>
      <c r="B121" s="66" t="s">
        <v>67</v>
      </c>
      <c r="C121" s="66" t="s">
        <v>68</v>
      </c>
      <c r="D121" s="104" t="s">
        <v>18</v>
      </c>
      <c r="E121" s="105"/>
      <c r="F121" s="66">
        <v>600038</v>
      </c>
      <c r="G121" s="66">
        <v>120</v>
      </c>
      <c r="H121" s="67">
        <v>0.29166666666666669</v>
      </c>
      <c r="I121" s="66" t="s">
        <v>424</v>
      </c>
      <c r="J121" s="68"/>
      <c r="K121" s="66" t="s">
        <v>20</v>
      </c>
      <c r="L121" s="69" t="s">
        <v>75</v>
      </c>
      <c r="M121" s="62">
        <v>120</v>
      </c>
      <c r="N121" s="63"/>
      <c r="O121" s="63" t="s">
        <v>463</v>
      </c>
      <c r="P121" s="63">
        <v>1113</v>
      </c>
      <c r="Q121" s="64">
        <v>1113</v>
      </c>
      <c r="R121" s="63"/>
      <c r="S121" s="63"/>
      <c r="T121" s="63"/>
      <c r="U121" s="63"/>
      <c r="V121" s="63"/>
      <c r="W121" s="63"/>
      <c r="X121" s="63"/>
      <c r="Y121" s="63"/>
      <c r="Z121" s="63"/>
      <c r="AA121" s="63"/>
    </row>
    <row r="122" spans="1:27" ht="22.8" customHeight="1" thickBot="1" x14ac:dyDescent="0.35">
      <c r="A122" s="65" t="s">
        <v>464</v>
      </c>
      <c r="B122" s="66" t="s">
        <v>67</v>
      </c>
      <c r="C122" s="66" t="s">
        <v>69</v>
      </c>
      <c r="D122" s="104" t="s">
        <v>18</v>
      </c>
      <c r="E122" s="105"/>
      <c r="F122" s="66">
        <v>600038</v>
      </c>
      <c r="G122" s="66">
        <v>120</v>
      </c>
      <c r="H122" s="67">
        <v>0.29166666666666669</v>
      </c>
      <c r="I122" s="66" t="s">
        <v>424</v>
      </c>
      <c r="J122" s="66" t="s">
        <v>21</v>
      </c>
      <c r="K122" s="66" t="s">
        <v>19</v>
      </c>
      <c r="L122" s="69" t="s">
        <v>75</v>
      </c>
      <c r="M122" s="62">
        <v>120</v>
      </c>
      <c r="N122" s="63"/>
      <c r="O122" s="63" t="s">
        <v>464</v>
      </c>
      <c r="P122" s="63">
        <v>1114</v>
      </c>
      <c r="Q122" s="64">
        <v>1114</v>
      </c>
      <c r="R122" s="63"/>
      <c r="S122" s="63"/>
      <c r="T122" s="63"/>
      <c r="U122" s="63"/>
      <c r="V122" s="63"/>
      <c r="W122" s="63"/>
      <c r="X122" s="63"/>
      <c r="Y122" s="63"/>
      <c r="Z122" s="63"/>
      <c r="AA122" s="63"/>
    </row>
    <row r="123" spans="1:27" ht="22.8" customHeight="1" thickBot="1" x14ac:dyDescent="0.35">
      <c r="A123" s="65" t="s">
        <v>466</v>
      </c>
      <c r="B123" s="66" t="s">
        <v>427</v>
      </c>
      <c r="C123" s="66" t="s">
        <v>421</v>
      </c>
      <c r="D123" s="104" t="s">
        <v>14</v>
      </c>
      <c r="E123" s="105"/>
      <c r="F123" s="66">
        <v>600031</v>
      </c>
      <c r="G123" s="66">
        <v>120</v>
      </c>
      <c r="H123" s="67">
        <v>0.3034722222222222</v>
      </c>
      <c r="I123" s="66" t="s">
        <v>311</v>
      </c>
      <c r="J123" s="68"/>
      <c r="K123" s="66" t="s">
        <v>428</v>
      </c>
      <c r="L123" s="69" t="s">
        <v>75</v>
      </c>
      <c r="M123" s="62">
        <v>120</v>
      </c>
      <c r="N123" s="63"/>
      <c r="O123" s="63" t="s">
        <v>466</v>
      </c>
      <c r="P123" s="63">
        <v>1115</v>
      </c>
      <c r="Q123" s="64">
        <v>1115</v>
      </c>
      <c r="R123" s="63"/>
      <c r="S123" s="63"/>
      <c r="T123" s="63"/>
      <c r="U123" s="63"/>
      <c r="V123" s="63"/>
      <c r="W123" s="63"/>
      <c r="X123" s="63"/>
      <c r="Y123" s="63"/>
      <c r="Z123" s="63"/>
      <c r="AA123" s="63"/>
    </row>
    <row r="124" spans="1:27" ht="22.8" customHeight="1" thickBot="1" x14ac:dyDescent="0.35">
      <c r="A124" s="65" t="s">
        <v>468</v>
      </c>
      <c r="B124" s="66" t="s">
        <v>430</v>
      </c>
      <c r="C124" s="66" t="s">
        <v>431</v>
      </c>
      <c r="D124" s="104" t="s">
        <v>14</v>
      </c>
      <c r="E124" s="105"/>
      <c r="F124" s="66">
        <v>600031</v>
      </c>
      <c r="G124" s="66">
        <v>120</v>
      </c>
      <c r="H124" s="67">
        <v>0.30486111111111114</v>
      </c>
      <c r="I124" s="66" t="s">
        <v>311</v>
      </c>
      <c r="J124" s="68"/>
      <c r="K124" s="66" t="s">
        <v>432</v>
      </c>
      <c r="L124" s="69" t="s">
        <v>75</v>
      </c>
      <c r="M124" s="62">
        <v>120</v>
      </c>
      <c r="N124" s="63"/>
      <c r="O124" s="63" t="s">
        <v>468</v>
      </c>
      <c r="P124" s="63">
        <v>1116</v>
      </c>
      <c r="Q124" s="64">
        <v>1116</v>
      </c>
      <c r="R124" s="63"/>
      <c r="S124" s="63"/>
      <c r="T124" s="63"/>
      <c r="U124" s="63"/>
      <c r="V124" s="63"/>
      <c r="W124" s="63"/>
      <c r="X124" s="63"/>
      <c r="Y124" s="63"/>
      <c r="Z124" s="63"/>
      <c r="AA124" s="63"/>
    </row>
    <row r="125" spans="1:27" ht="22.8" customHeight="1" thickBot="1" x14ac:dyDescent="0.35">
      <c r="A125" s="65" t="s">
        <v>469</v>
      </c>
      <c r="B125" s="66" t="s">
        <v>72</v>
      </c>
      <c r="C125" s="66" t="s">
        <v>73</v>
      </c>
      <c r="D125" s="104" t="s">
        <v>14</v>
      </c>
      <c r="E125" s="105"/>
      <c r="F125" s="66">
        <v>600031</v>
      </c>
      <c r="G125" s="66">
        <v>120</v>
      </c>
      <c r="H125" s="67">
        <v>0.29305555555555557</v>
      </c>
      <c r="I125" s="66" t="s">
        <v>126</v>
      </c>
      <c r="J125" s="68"/>
      <c r="K125" s="66" t="s">
        <v>74</v>
      </c>
      <c r="L125" s="69" t="s">
        <v>75</v>
      </c>
      <c r="M125" s="62">
        <v>120</v>
      </c>
      <c r="N125" s="63"/>
      <c r="O125" s="63" t="s">
        <v>469</v>
      </c>
      <c r="P125" s="63">
        <v>1117</v>
      </c>
      <c r="Q125" s="64">
        <v>1117</v>
      </c>
      <c r="R125" s="63"/>
      <c r="S125" s="63"/>
      <c r="T125" s="63"/>
      <c r="U125" s="63"/>
      <c r="V125" s="63"/>
      <c r="W125" s="63"/>
      <c r="X125" s="63"/>
      <c r="Y125" s="63"/>
      <c r="Z125" s="63"/>
      <c r="AA125" s="63"/>
    </row>
    <row r="126" spans="1:27" ht="22.8" customHeight="1" thickBot="1" x14ac:dyDescent="0.35">
      <c r="A126" s="65" t="s">
        <v>471</v>
      </c>
      <c r="B126" s="66" t="s">
        <v>72</v>
      </c>
      <c r="C126" s="66" t="s">
        <v>73</v>
      </c>
      <c r="D126" s="104" t="s">
        <v>14</v>
      </c>
      <c r="E126" s="105"/>
      <c r="F126" s="66">
        <v>600031</v>
      </c>
      <c r="G126" s="66">
        <v>120</v>
      </c>
      <c r="H126" s="67">
        <v>0.28472222222222221</v>
      </c>
      <c r="I126" s="66" t="s">
        <v>389</v>
      </c>
      <c r="J126" s="68"/>
      <c r="K126" s="66" t="s">
        <v>74</v>
      </c>
      <c r="L126" s="69" t="s">
        <v>75</v>
      </c>
      <c r="M126" s="62">
        <v>120</v>
      </c>
      <c r="N126" s="63"/>
      <c r="O126" s="63" t="s">
        <v>471</v>
      </c>
      <c r="P126" s="63">
        <v>1118</v>
      </c>
      <c r="Q126" s="64">
        <v>1118</v>
      </c>
      <c r="R126" s="63"/>
      <c r="S126" s="63"/>
      <c r="T126" s="63"/>
      <c r="U126" s="63"/>
      <c r="V126" s="63"/>
      <c r="W126" s="63"/>
      <c r="X126" s="63"/>
      <c r="Y126" s="63"/>
      <c r="Z126" s="63"/>
      <c r="AA126" s="63"/>
    </row>
    <row r="127" spans="1:27" ht="18.600000000000001" thickBot="1" x14ac:dyDescent="0.35">
      <c r="A127" s="65" t="s">
        <v>472</v>
      </c>
      <c r="B127" s="66" t="s">
        <v>158</v>
      </c>
      <c r="C127" s="66" t="s">
        <v>159</v>
      </c>
      <c r="D127" s="104" t="s">
        <v>16</v>
      </c>
      <c r="E127" s="105"/>
      <c r="F127" s="66">
        <v>600007</v>
      </c>
      <c r="G127" s="66">
        <v>120</v>
      </c>
      <c r="H127" s="67">
        <v>0.28472222222222221</v>
      </c>
      <c r="I127" s="66" t="s">
        <v>395</v>
      </c>
      <c r="J127" s="68"/>
      <c r="K127" s="66" t="s">
        <v>160</v>
      </c>
      <c r="L127" s="69" t="s">
        <v>75</v>
      </c>
      <c r="M127" s="62">
        <v>120</v>
      </c>
      <c r="N127" s="63"/>
      <c r="O127" s="63" t="s">
        <v>472</v>
      </c>
      <c r="P127" s="63">
        <v>1119</v>
      </c>
      <c r="Q127" s="64">
        <v>1119</v>
      </c>
      <c r="R127" s="63"/>
      <c r="S127" s="63"/>
      <c r="T127" s="63"/>
      <c r="U127" s="63"/>
      <c r="V127" s="63"/>
      <c r="W127" s="63"/>
      <c r="X127" s="63"/>
      <c r="Y127" s="63"/>
      <c r="Z127" s="63"/>
      <c r="AA127" s="63"/>
    </row>
    <row r="128" spans="1:27" ht="22.8" customHeight="1" thickBot="1" x14ac:dyDescent="0.35">
      <c r="A128" s="65" t="s">
        <v>474</v>
      </c>
      <c r="B128" s="66" t="s">
        <v>67</v>
      </c>
      <c r="C128" s="66" t="s">
        <v>68</v>
      </c>
      <c r="D128" s="104" t="s">
        <v>18</v>
      </c>
      <c r="E128" s="105"/>
      <c r="F128" s="66">
        <v>600038</v>
      </c>
      <c r="G128" s="66">
        <v>120</v>
      </c>
      <c r="H128" s="67">
        <v>0.27500000000000002</v>
      </c>
      <c r="I128" s="66" t="s">
        <v>437</v>
      </c>
      <c r="J128" s="68"/>
      <c r="K128" s="66" t="s">
        <v>20</v>
      </c>
      <c r="L128" s="68" t="s">
        <v>75</v>
      </c>
      <c r="M128" s="62">
        <v>120</v>
      </c>
      <c r="N128" s="63"/>
      <c r="O128" s="63" t="s">
        <v>474</v>
      </c>
      <c r="P128" s="63">
        <v>1120</v>
      </c>
      <c r="Q128" s="64">
        <v>1120</v>
      </c>
      <c r="R128" s="63"/>
      <c r="S128" s="63"/>
      <c r="T128" s="63"/>
      <c r="U128" s="63"/>
      <c r="V128" s="63"/>
      <c r="W128" s="63"/>
      <c r="X128" s="63"/>
      <c r="Y128" s="63"/>
      <c r="Z128" s="63"/>
      <c r="AA128" s="63"/>
    </row>
    <row r="129" spans="1:27" ht="22.8" customHeight="1" thickBot="1" x14ac:dyDescent="0.35">
      <c r="A129" s="65" t="s">
        <v>475</v>
      </c>
      <c r="B129" s="66" t="s">
        <v>63</v>
      </c>
      <c r="C129" s="66" t="s">
        <v>64</v>
      </c>
      <c r="D129" s="104" t="s">
        <v>14</v>
      </c>
      <c r="E129" s="105"/>
      <c r="F129" s="66">
        <v>600031</v>
      </c>
      <c r="G129" s="66">
        <v>200</v>
      </c>
      <c r="H129" s="67">
        <v>0.49930555555555556</v>
      </c>
      <c r="I129" s="66" t="s">
        <v>439</v>
      </c>
      <c r="J129" s="68"/>
      <c r="K129" s="66" t="s">
        <v>65</v>
      </c>
      <c r="L129" s="69" t="s">
        <v>76</v>
      </c>
      <c r="M129" s="62">
        <v>200</v>
      </c>
      <c r="N129" s="63"/>
      <c r="O129" s="63" t="s">
        <v>475</v>
      </c>
      <c r="P129" s="63">
        <v>1121</v>
      </c>
      <c r="Q129" s="64">
        <v>1121</v>
      </c>
      <c r="R129" s="63"/>
      <c r="S129" s="63"/>
      <c r="T129" s="63"/>
      <c r="U129" s="63"/>
      <c r="V129" s="63"/>
      <c r="W129" s="63"/>
      <c r="X129" s="63"/>
      <c r="Y129" s="63"/>
      <c r="Z129" s="63"/>
      <c r="AA129" s="63"/>
    </row>
    <row r="130" spans="1:27" ht="22.8" customHeight="1" thickBot="1" x14ac:dyDescent="0.35">
      <c r="A130" s="65" t="s">
        <v>477</v>
      </c>
      <c r="B130" s="66" t="s">
        <v>407</v>
      </c>
      <c r="C130" s="66" t="s">
        <v>408</v>
      </c>
      <c r="D130" s="104" t="s">
        <v>14</v>
      </c>
      <c r="E130" s="105"/>
      <c r="F130" s="66">
        <v>600031</v>
      </c>
      <c r="G130" s="66">
        <v>200</v>
      </c>
      <c r="H130" s="67">
        <v>0.37152777777777779</v>
      </c>
      <c r="I130" s="66" t="s">
        <v>441</v>
      </c>
      <c r="J130" s="68"/>
      <c r="K130" s="66" t="s">
        <v>410</v>
      </c>
      <c r="L130" s="69" t="s">
        <v>76</v>
      </c>
      <c r="M130" s="62">
        <v>200</v>
      </c>
      <c r="N130" s="63"/>
      <c r="O130" s="63" t="s">
        <v>477</v>
      </c>
      <c r="P130" s="63">
        <v>1122</v>
      </c>
      <c r="Q130" s="64">
        <v>1122</v>
      </c>
      <c r="R130" s="63"/>
      <c r="S130" s="63"/>
      <c r="T130" s="63"/>
      <c r="U130" s="63"/>
      <c r="V130" s="63"/>
      <c r="W130" s="63"/>
      <c r="X130" s="63"/>
      <c r="Y130" s="63"/>
      <c r="Z130" s="63"/>
      <c r="AA130" s="63"/>
    </row>
    <row r="131" spans="1:27" ht="22.8" customHeight="1" thickBot="1" x14ac:dyDescent="0.35">
      <c r="A131" s="65" t="s">
        <v>478</v>
      </c>
      <c r="B131" s="66" t="s">
        <v>67</v>
      </c>
      <c r="C131" s="66" t="s">
        <v>69</v>
      </c>
      <c r="D131" s="104" t="s">
        <v>18</v>
      </c>
      <c r="E131" s="105"/>
      <c r="F131" s="66">
        <v>600038</v>
      </c>
      <c r="G131" s="66">
        <v>200</v>
      </c>
      <c r="H131" s="67">
        <v>0.50416666666666665</v>
      </c>
      <c r="I131" s="66" t="s">
        <v>238</v>
      </c>
      <c r="J131" s="66" t="s">
        <v>21</v>
      </c>
      <c r="K131" s="66" t="s">
        <v>19</v>
      </c>
      <c r="L131" s="69" t="s">
        <v>76</v>
      </c>
      <c r="M131" s="62">
        <v>200</v>
      </c>
      <c r="N131" s="63"/>
      <c r="O131" s="63" t="s">
        <v>478</v>
      </c>
      <c r="P131" s="63">
        <v>1123</v>
      </c>
      <c r="Q131" s="64">
        <v>1123</v>
      </c>
      <c r="R131" s="63"/>
      <c r="S131" s="63"/>
      <c r="T131" s="63"/>
      <c r="U131" s="63"/>
      <c r="V131" s="63"/>
      <c r="W131" s="63"/>
      <c r="X131" s="63"/>
      <c r="Y131" s="63"/>
      <c r="Z131" s="63"/>
      <c r="AA131" s="63"/>
    </row>
    <row r="132" spans="1:27" ht="22.8" customHeight="1" thickBot="1" x14ac:dyDescent="0.35">
      <c r="A132" s="65" t="s">
        <v>479</v>
      </c>
      <c r="B132" s="66" t="s">
        <v>67</v>
      </c>
      <c r="C132" s="66" t="s">
        <v>68</v>
      </c>
      <c r="D132" s="104" t="s">
        <v>18</v>
      </c>
      <c r="E132" s="105"/>
      <c r="F132" s="66">
        <v>600038</v>
      </c>
      <c r="G132" s="66">
        <v>200</v>
      </c>
      <c r="H132" s="67">
        <v>0.50486111111111109</v>
      </c>
      <c r="I132" s="66" t="s">
        <v>238</v>
      </c>
      <c r="J132" s="68"/>
      <c r="K132" s="66" t="s">
        <v>20</v>
      </c>
      <c r="L132" s="68" t="s">
        <v>76</v>
      </c>
      <c r="M132" s="62">
        <v>200</v>
      </c>
      <c r="N132" s="63"/>
      <c r="O132" s="63" t="s">
        <v>479</v>
      </c>
      <c r="P132" s="63">
        <v>1124</v>
      </c>
      <c r="Q132" s="64">
        <v>1124</v>
      </c>
      <c r="R132" s="63"/>
      <c r="S132" s="63"/>
      <c r="T132" s="63"/>
      <c r="U132" s="63"/>
      <c r="V132" s="63"/>
      <c r="W132" s="63"/>
      <c r="X132" s="63"/>
      <c r="Y132" s="63"/>
      <c r="Z132" s="63"/>
      <c r="AA132" s="63"/>
    </row>
    <row r="133" spans="1:27" ht="22.8" customHeight="1" thickBot="1" x14ac:dyDescent="0.35">
      <c r="A133" s="65" t="s">
        <v>480</v>
      </c>
      <c r="B133" s="66" t="s">
        <v>63</v>
      </c>
      <c r="C133" s="66" t="s">
        <v>64</v>
      </c>
      <c r="D133" s="104" t="s">
        <v>14</v>
      </c>
      <c r="E133" s="105"/>
      <c r="F133" s="66">
        <v>600031</v>
      </c>
      <c r="G133" s="66">
        <v>215</v>
      </c>
      <c r="H133" s="67">
        <v>0.44930555555555557</v>
      </c>
      <c r="I133" s="66" t="s">
        <v>256</v>
      </c>
      <c r="J133" s="68"/>
      <c r="K133" s="66" t="s">
        <v>65</v>
      </c>
      <c r="L133" s="69" t="s">
        <v>77</v>
      </c>
      <c r="M133" s="62">
        <v>215</v>
      </c>
      <c r="N133" s="63"/>
      <c r="O133" s="63" t="s">
        <v>480</v>
      </c>
      <c r="P133" s="63">
        <v>1125</v>
      </c>
      <c r="Q133" s="64">
        <v>1125</v>
      </c>
      <c r="R133" s="63"/>
      <c r="S133" s="63"/>
      <c r="T133" s="63"/>
      <c r="U133" s="63"/>
      <c r="V133" s="63"/>
      <c r="W133" s="63"/>
      <c r="X133" s="63"/>
      <c r="Y133" s="63"/>
      <c r="Z133" s="63"/>
      <c r="AA133" s="63"/>
    </row>
    <row r="134" spans="1:27" ht="22.8" customHeight="1" thickBot="1" x14ac:dyDescent="0.35">
      <c r="A134" s="65" t="s">
        <v>481</v>
      </c>
      <c r="B134" s="66" t="s">
        <v>67</v>
      </c>
      <c r="C134" s="66" t="s">
        <v>68</v>
      </c>
      <c r="D134" s="104" t="s">
        <v>18</v>
      </c>
      <c r="E134" s="105"/>
      <c r="F134" s="66">
        <v>600038</v>
      </c>
      <c r="G134" s="66">
        <v>215</v>
      </c>
      <c r="H134" s="67">
        <v>0.47083333333333333</v>
      </c>
      <c r="I134" s="66" t="s">
        <v>446</v>
      </c>
      <c r="J134" s="68"/>
      <c r="K134" s="66" t="s">
        <v>20</v>
      </c>
      <c r="L134" s="68" t="s">
        <v>77</v>
      </c>
      <c r="M134" s="62">
        <v>215</v>
      </c>
      <c r="N134" s="63"/>
      <c r="O134" s="63" t="s">
        <v>481</v>
      </c>
      <c r="P134" s="63">
        <v>1126</v>
      </c>
      <c r="Q134" s="64">
        <v>1126</v>
      </c>
      <c r="R134" s="63"/>
      <c r="S134" s="63"/>
      <c r="T134" s="63"/>
      <c r="U134" s="63"/>
      <c r="V134" s="63"/>
      <c r="W134" s="63"/>
      <c r="X134" s="63"/>
      <c r="Y134" s="63"/>
      <c r="Z134" s="63"/>
      <c r="AA134" s="63"/>
    </row>
    <row r="135" spans="1:27" ht="18.600000000000001" thickBot="1" x14ac:dyDescent="0.35">
      <c r="A135" s="65" t="s">
        <v>482</v>
      </c>
      <c r="B135" s="66" t="s">
        <v>448</v>
      </c>
      <c r="C135" s="66" t="s">
        <v>123</v>
      </c>
      <c r="D135" s="104" t="s">
        <v>16</v>
      </c>
      <c r="E135" s="105"/>
      <c r="F135" s="66">
        <v>600007</v>
      </c>
      <c r="G135" s="66">
        <v>1200</v>
      </c>
      <c r="H135" s="72">
        <v>3.6118055555555557</v>
      </c>
      <c r="I135" s="73">
        <v>37127</v>
      </c>
      <c r="J135" s="68"/>
      <c r="K135" s="66" t="s">
        <v>449</v>
      </c>
      <c r="L135" s="68" t="s">
        <v>450</v>
      </c>
      <c r="M135" s="62">
        <v>1200</v>
      </c>
      <c r="N135" s="63"/>
      <c r="O135" s="63" t="s">
        <v>482</v>
      </c>
      <c r="P135" s="63">
        <v>1127</v>
      </c>
      <c r="Q135" s="64">
        <v>1127</v>
      </c>
      <c r="R135" s="63"/>
      <c r="S135" s="63"/>
      <c r="T135" s="63"/>
      <c r="U135" s="63"/>
      <c r="V135" s="63"/>
      <c r="W135" s="63"/>
      <c r="X135" s="63"/>
      <c r="Y135" s="63"/>
      <c r="Z135" s="63"/>
      <c r="AA135" s="63"/>
    </row>
    <row r="136" spans="1:27" ht="22.8" customHeight="1" thickBot="1" x14ac:dyDescent="0.35">
      <c r="A136" s="65" t="s">
        <v>483</v>
      </c>
      <c r="B136" s="66" t="s">
        <v>56</v>
      </c>
      <c r="C136" s="66" t="s">
        <v>229</v>
      </c>
      <c r="D136" s="104" t="s">
        <v>14</v>
      </c>
      <c r="E136" s="105"/>
      <c r="F136" s="66">
        <v>600031</v>
      </c>
      <c r="G136" s="66">
        <v>250</v>
      </c>
      <c r="H136" s="67">
        <v>0.61597222222222225</v>
      </c>
      <c r="I136" s="66" t="s">
        <v>452</v>
      </c>
      <c r="J136" s="68"/>
      <c r="K136" s="66" t="s">
        <v>231</v>
      </c>
      <c r="L136" s="69" t="s">
        <v>78</v>
      </c>
      <c r="M136" s="62">
        <v>250</v>
      </c>
      <c r="N136" s="63"/>
      <c r="O136" s="63" t="s">
        <v>483</v>
      </c>
      <c r="P136" s="63">
        <v>1128</v>
      </c>
      <c r="Q136" s="64">
        <v>1128</v>
      </c>
      <c r="R136" s="63"/>
      <c r="S136" s="63"/>
      <c r="T136" s="63"/>
      <c r="U136" s="63"/>
      <c r="V136" s="63"/>
      <c r="W136" s="63"/>
      <c r="X136" s="63"/>
      <c r="Y136" s="63"/>
      <c r="Z136" s="63"/>
      <c r="AA136" s="63"/>
    </row>
    <row r="137" spans="1:27" ht="22.8" customHeight="1" thickBot="1" x14ac:dyDescent="0.35">
      <c r="A137" s="65" t="s">
        <v>484</v>
      </c>
      <c r="B137" s="66" t="s">
        <v>407</v>
      </c>
      <c r="C137" s="66" t="s">
        <v>408</v>
      </c>
      <c r="D137" s="104" t="s">
        <v>14</v>
      </c>
      <c r="E137" s="105"/>
      <c r="F137" s="66">
        <v>600031</v>
      </c>
      <c r="G137" s="66">
        <v>250</v>
      </c>
      <c r="H137" s="67">
        <v>0.53055555555555556</v>
      </c>
      <c r="I137" s="66" t="s">
        <v>454</v>
      </c>
      <c r="J137" s="68"/>
      <c r="K137" s="66" t="s">
        <v>410</v>
      </c>
      <c r="L137" s="68" t="s">
        <v>78</v>
      </c>
      <c r="M137" s="62">
        <v>250</v>
      </c>
      <c r="N137" s="63"/>
      <c r="O137" s="63" t="s">
        <v>484</v>
      </c>
      <c r="P137" s="63">
        <v>1129</v>
      </c>
      <c r="Q137" s="64">
        <v>1129</v>
      </c>
      <c r="R137" s="63"/>
      <c r="S137" s="63"/>
      <c r="T137" s="63"/>
      <c r="U137" s="63"/>
      <c r="V137" s="63"/>
      <c r="W137" s="63"/>
      <c r="X137" s="63"/>
      <c r="Y137" s="63"/>
      <c r="Z137" s="63"/>
      <c r="AA137" s="63"/>
    </row>
    <row r="138" spans="1:27" ht="22.8" customHeight="1" thickBot="1" x14ac:dyDescent="0.35">
      <c r="A138" s="65" t="s">
        <v>485</v>
      </c>
      <c r="B138" s="66" t="s">
        <v>45</v>
      </c>
      <c r="C138" s="66" t="s">
        <v>46</v>
      </c>
      <c r="D138" s="104" t="s">
        <v>30</v>
      </c>
      <c r="E138" s="105"/>
      <c r="F138" s="66">
        <v>600036</v>
      </c>
      <c r="G138" s="66">
        <v>118</v>
      </c>
      <c r="H138" s="67">
        <v>0.28888888888888886</v>
      </c>
      <c r="I138" s="66" t="s">
        <v>456</v>
      </c>
      <c r="J138" s="68"/>
      <c r="K138" s="66" t="s">
        <v>22</v>
      </c>
      <c r="L138" s="69" t="s">
        <v>79</v>
      </c>
      <c r="M138" s="62">
        <v>118</v>
      </c>
      <c r="N138" s="63"/>
      <c r="O138" s="63" t="s">
        <v>485</v>
      </c>
      <c r="P138" s="63">
        <v>1130</v>
      </c>
      <c r="Q138" s="64">
        <v>1130</v>
      </c>
      <c r="R138" s="63"/>
      <c r="S138" s="63"/>
      <c r="T138" s="63"/>
      <c r="U138" s="63"/>
      <c r="V138" s="63"/>
      <c r="W138" s="63"/>
      <c r="X138" s="63"/>
      <c r="Y138" s="63"/>
      <c r="Z138" s="63"/>
      <c r="AA138" s="63"/>
    </row>
    <row r="139" spans="1:27" ht="22.8" customHeight="1" thickBot="1" x14ac:dyDescent="0.35">
      <c r="A139" s="65" t="s">
        <v>486</v>
      </c>
      <c r="B139" s="66" t="s">
        <v>420</v>
      </c>
      <c r="C139" s="66" t="s">
        <v>421</v>
      </c>
      <c r="D139" s="104" t="s">
        <v>458</v>
      </c>
      <c r="E139" s="105"/>
      <c r="F139" s="66">
        <v>600022</v>
      </c>
      <c r="G139" s="66">
        <v>118</v>
      </c>
      <c r="H139" s="67">
        <v>0.26180555555555557</v>
      </c>
      <c r="I139" s="66" t="s">
        <v>459</v>
      </c>
      <c r="J139" s="68"/>
      <c r="K139" s="66" t="s">
        <v>422</v>
      </c>
      <c r="L139" s="69" t="s">
        <v>79</v>
      </c>
      <c r="M139" s="62">
        <v>118</v>
      </c>
      <c r="N139" s="63"/>
      <c r="O139" s="63" t="s">
        <v>486</v>
      </c>
      <c r="P139" s="63">
        <v>1131</v>
      </c>
      <c r="Q139" s="64">
        <v>1131</v>
      </c>
      <c r="R139" s="63"/>
      <c r="S139" s="63"/>
      <c r="T139" s="63"/>
      <c r="U139" s="63"/>
      <c r="V139" s="63"/>
      <c r="W139" s="63"/>
      <c r="X139" s="63"/>
      <c r="Y139" s="63"/>
      <c r="Z139" s="63"/>
      <c r="AA139" s="63"/>
    </row>
    <row r="140" spans="1:27" ht="22.8" customHeight="1" thickBot="1" x14ac:dyDescent="0.35">
      <c r="A140" s="65" t="s">
        <v>487</v>
      </c>
      <c r="B140" s="66" t="s">
        <v>42</v>
      </c>
      <c r="C140" s="66" t="s">
        <v>49</v>
      </c>
      <c r="D140" s="104" t="s">
        <v>16</v>
      </c>
      <c r="E140" s="105"/>
      <c r="F140" s="66">
        <v>600007</v>
      </c>
      <c r="G140" s="66">
        <v>118</v>
      </c>
      <c r="H140" s="67">
        <v>0.30763888888888891</v>
      </c>
      <c r="I140" s="66" t="s">
        <v>207</v>
      </c>
      <c r="J140" s="68"/>
      <c r="K140" s="66" t="s">
        <v>28</v>
      </c>
      <c r="L140" s="69" t="s">
        <v>79</v>
      </c>
      <c r="M140" s="62">
        <v>118</v>
      </c>
      <c r="N140" s="63"/>
      <c r="O140" s="63" t="s">
        <v>487</v>
      </c>
      <c r="P140" s="63">
        <v>1132</v>
      </c>
      <c r="Q140" s="64">
        <v>1132</v>
      </c>
      <c r="R140" s="63"/>
      <c r="S140" s="63"/>
      <c r="T140" s="63"/>
      <c r="U140" s="63"/>
      <c r="V140" s="63"/>
      <c r="W140" s="63"/>
      <c r="X140" s="63"/>
      <c r="Y140" s="63"/>
      <c r="Z140" s="63"/>
      <c r="AA140" s="63"/>
    </row>
    <row r="141" spans="1:27" ht="22.8" customHeight="1" thickBot="1" x14ac:dyDescent="0.35">
      <c r="A141" s="65" t="s">
        <v>488</v>
      </c>
      <c r="B141" s="66" t="s">
        <v>407</v>
      </c>
      <c r="C141" s="66" t="s">
        <v>408</v>
      </c>
      <c r="D141" s="104" t="s">
        <v>14</v>
      </c>
      <c r="E141" s="105"/>
      <c r="F141" s="66">
        <v>600031</v>
      </c>
      <c r="G141" s="66">
        <v>118</v>
      </c>
      <c r="H141" s="67">
        <v>0.27013888888888887</v>
      </c>
      <c r="I141" s="66" t="s">
        <v>462</v>
      </c>
      <c r="J141" s="68"/>
      <c r="K141" s="66" t="s">
        <v>410</v>
      </c>
      <c r="L141" s="69" t="s">
        <v>79</v>
      </c>
      <c r="M141" s="62">
        <v>118</v>
      </c>
      <c r="N141" s="63"/>
      <c r="O141" s="63" t="s">
        <v>488</v>
      </c>
      <c r="P141" s="63">
        <v>1133</v>
      </c>
      <c r="Q141" s="64">
        <v>1133</v>
      </c>
      <c r="R141" s="63"/>
      <c r="S141" s="63"/>
      <c r="T141" s="63"/>
      <c r="U141" s="63"/>
      <c r="V141" s="63"/>
      <c r="W141" s="63"/>
      <c r="X141" s="63"/>
      <c r="Y141" s="63"/>
      <c r="Z141" s="63"/>
      <c r="AA141" s="63"/>
    </row>
    <row r="142" spans="1:27" ht="22.8" customHeight="1" thickBot="1" x14ac:dyDescent="0.35">
      <c r="A142" s="65" t="s">
        <v>489</v>
      </c>
      <c r="B142" s="66" t="s">
        <v>124</v>
      </c>
      <c r="C142" s="66" t="s">
        <v>40</v>
      </c>
      <c r="D142" s="104" t="s">
        <v>16</v>
      </c>
      <c r="E142" s="105"/>
      <c r="F142" s="66">
        <v>600007</v>
      </c>
      <c r="G142" s="66">
        <v>118</v>
      </c>
      <c r="H142" s="67">
        <v>0.29305555555555557</v>
      </c>
      <c r="I142" s="66" t="s">
        <v>216</v>
      </c>
      <c r="J142" s="68"/>
      <c r="K142" s="66" t="s">
        <v>125</v>
      </c>
      <c r="L142" s="69" t="s">
        <v>79</v>
      </c>
      <c r="M142" s="62">
        <v>118</v>
      </c>
      <c r="N142" s="63"/>
      <c r="O142" s="63" t="s">
        <v>489</v>
      </c>
      <c r="P142" s="63">
        <v>1134</v>
      </c>
      <c r="Q142" s="64">
        <v>1134</v>
      </c>
      <c r="R142" s="63"/>
      <c r="S142" s="63"/>
      <c r="T142" s="63"/>
      <c r="U142" s="63"/>
      <c r="V142" s="63"/>
      <c r="W142" s="63"/>
      <c r="X142" s="63"/>
      <c r="Y142" s="63"/>
      <c r="Z142" s="63"/>
      <c r="AA142" s="63"/>
    </row>
    <row r="143" spans="1:27" ht="22.8" customHeight="1" thickBot="1" x14ac:dyDescent="0.35">
      <c r="A143" s="65" t="s">
        <v>491</v>
      </c>
      <c r="B143" s="66" t="s">
        <v>70</v>
      </c>
      <c r="C143" s="66" t="s">
        <v>71</v>
      </c>
      <c r="D143" s="104" t="s">
        <v>12</v>
      </c>
      <c r="E143" s="105"/>
      <c r="F143" s="66">
        <v>600026</v>
      </c>
      <c r="G143" s="66">
        <v>118</v>
      </c>
      <c r="H143" s="67">
        <v>0.30763888888888891</v>
      </c>
      <c r="I143" s="66" t="s">
        <v>465</v>
      </c>
      <c r="J143" s="68"/>
      <c r="K143" s="66" t="s">
        <v>15</v>
      </c>
      <c r="L143" s="68" t="s">
        <v>79</v>
      </c>
      <c r="M143" s="62">
        <v>118</v>
      </c>
      <c r="N143" s="63"/>
      <c r="O143" s="63" t="s">
        <v>491</v>
      </c>
      <c r="P143" s="63">
        <v>1135</v>
      </c>
      <c r="Q143" s="64">
        <v>1135</v>
      </c>
      <c r="R143" s="63"/>
      <c r="S143" s="63"/>
      <c r="T143" s="63"/>
      <c r="U143" s="63"/>
      <c r="V143" s="63"/>
      <c r="W143" s="63"/>
      <c r="X143" s="63"/>
      <c r="Y143" s="63"/>
      <c r="Z143" s="63"/>
      <c r="AA143" s="63"/>
    </row>
    <row r="144" spans="1:27" ht="22.8" customHeight="1" thickBot="1" x14ac:dyDescent="0.35">
      <c r="A144" s="65" t="s">
        <v>492</v>
      </c>
      <c r="B144" s="66" t="s">
        <v>45</v>
      </c>
      <c r="C144" s="66" t="s">
        <v>46</v>
      </c>
      <c r="D144" s="104" t="s">
        <v>30</v>
      </c>
      <c r="E144" s="105"/>
      <c r="F144" s="66">
        <v>600036</v>
      </c>
      <c r="G144" s="66">
        <v>76</v>
      </c>
      <c r="H144" s="67">
        <v>0.18124999999999999</v>
      </c>
      <c r="I144" s="66" t="s">
        <v>467</v>
      </c>
      <c r="J144" s="68"/>
      <c r="K144" s="66" t="s">
        <v>22</v>
      </c>
      <c r="L144" s="69" t="s">
        <v>90</v>
      </c>
      <c r="M144" s="62">
        <v>76</v>
      </c>
      <c r="N144" s="63"/>
      <c r="O144" s="63" t="s">
        <v>492</v>
      </c>
      <c r="P144" s="63">
        <v>1136</v>
      </c>
      <c r="Q144" s="64">
        <v>1136</v>
      </c>
      <c r="R144" s="63"/>
      <c r="S144" s="63"/>
      <c r="T144" s="63"/>
      <c r="U144" s="63"/>
      <c r="V144" s="63"/>
      <c r="W144" s="63"/>
      <c r="X144" s="63"/>
      <c r="Y144" s="63"/>
      <c r="Z144" s="63"/>
      <c r="AA144" s="63"/>
    </row>
    <row r="145" spans="1:27" ht="22.8" customHeight="1" thickBot="1" x14ac:dyDescent="0.35">
      <c r="A145" s="65" t="s">
        <v>493</v>
      </c>
      <c r="B145" s="66" t="s">
        <v>42</v>
      </c>
      <c r="C145" s="66" t="s">
        <v>49</v>
      </c>
      <c r="D145" s="104" t="s">
        <v>16</v>
      </c>
      <c r="E145" s="105"/>
      <c r="F145" s="66">
        <v>600007</v>
      </c>
      <c r="G145" s="66">
        <v>76</v>
      </c>
      <c r="H145" s="67">
        <v>0.1763888888888889</v>
      </c>
      <c r="I145" s="66" t="s">
        <v>207</v>
      </c>
      <c r="J145" s="68"/>
      <c r="K145" s="66" t="s">
        <v>28</v>
      </c>
      <c r="L145" s="69" t="s">
        <v>90</v>
      </c>
      <c r="M145" s="62">
        <v>76</v>
      </c>
      <c r="N145" s="63"/>
      <c r="O145" s="63" t="s">
        <v>493</v>
      </c>
      <c r="P145" s="63">
        <v>1137</v>
      </c>
      <c r="Q145" s="64">
        <v>1137</v>
      </c>
      <c r="R145" s="63"/>
      <c r="S145" s="63"/>
      <c r="T145" s="63"/>
      <c r="U145" s="63"/>
      <c r="V145" s="63"/>
      <c r="W145" s="63"/>
      <c r="X145" s="63"/>
      <c r="Y145" s="63"/>
      <c r="Z145" s="63"/>
      <c r="AA145" s="63"/>
    </row>
    <row r="146" spans="1:27" ht="22.8" customHeight="1" thickBot="1" x14ac:dyDescent="0.35">
      <c r="A146" s="65" t="s">
        <v>494</v>
      </c>
      <c r="B146" s="66" t="s">
        <v>70</v>
      </c>
      <c r="C146" s="66" t="s">
        <v>71</v>
      </c>
      <c r="D146" s="104" t="s">
        <v>12</v>
      </c>
      <c r="E146" s="105"/>
      <c r="F146" s="66">
        <v>600026</v>
      </c>
      <c r="G146" s="66">
        <v>76</v>
      </c>
      <c r="H146" s="67">
        <v>0.1875</v>
      </c>
      <c r="I146" s="66" t="s">
        <v>470</v>
      </c>
      <c r="J146" s="68"/>
      <c r="K146" s="66" t="s">
        <v>15</v>
      </c>
      <c r="L146" s="69" t="s">
        <v>90</v>
      </c>
      <c r="M146" s="62">
        <v>76</v>
      </c>
      <c r="N146" s="63"/>
      <c r="O146" s="63" t="s">
        <v>494</v>
      </c>
      <c r="P146" s="63">
        <v>1138</v>
      </c>
      <c r="Q146" s="64">
        <v>1138</v>
      </c>
      <c r="R146" s="63"/>
      <c r="S146" s="63"/>
      <c r="T146" s="63"/>
      <c r="U146" s="63"/>
      <c r="V146" s="63"/>
      <c r="W146" s="63"/>
      <c r="X146" s="63"/>
      <c r="Y146" s="63"/>
      <c r="Z146" s="63"/>
      <c r="AA146" s="63"/>
    </row>
    <row r="147" spans="1:27" ht="22.8" customHeight="1" thickBot="1" x14ac:dyDescent="0.35">
      <c r="A147" s="65" t="s">
        <v>495</v>
      </c>
      <c r="B147" s="66" t="s">
        <v>407</v>
      </c>
      <c r="C147" s="66" t="s">
        <v>408</v>
      </c>
      <c r="D147" s="104" t="s">
        <v>14</v>
      </c>
      <c r="E147" s="105"/>
      <c r="F147" s="66">
        <v>600031</v>
      </c>
      <c r="G147" s="66">
        <v>76</v>
      </c>
      <c r="H147" s="67">
        <v>0.1388888888888889</v>
      </c>
      <c r="I147" s="66" t="s">
        <v>462</v>
      </c>
      <c r="J147" s="68"/>
      <c r="K147" s="66" t="s">
        <v>410</v>
      </c>
      <c r="L147" s="69" t="s">
        <v>90</v>
      </c>
      <c r="M147" s="62">
        <v>76</v>
      </c>
      <c r="N147" s="63"/>
      <c r="O147" s="63" t="s">
        <v>495</v>
      </c>
      <c r="P147" s="63">
        <v>1139</v>
      </c>
      <c r="Q147" s="64">
        <v>1139</v>
      </c>
      <c r="R147" s="63"/>
      <c r="S147" s="63"/>
      <c r="T147" s="63"/>
      <c r="U147" s="63"/>
      <c r="V147" s="63"/>
      <c r="W147" s="63"/>
      <c r="X147" s="63"/>
      <c r="Y147" s="63"/>
      <c r="Z147" s="63"/>
      <c r="AA147" s="63"/>
    </row>
    <row r="148" spans="1:27" ht="18.600000000000001" customHeight="1" thickBot="1" x14ac:dyDescent="0.35">
      <c r="A148" s="65" t="s">
        <v>496</v>
      </c>
      <c r="B148" s="66" t="s">
        <v>124</v>
      </c>
      <c r="C148" s="66" t="s">
        <v>40</v>
      </c>
      <c r="D148" s="104" t="s">
        <v>16</v>
      </c>
      <c r="E148" s="105"/>
      <c r="F148" s="66">
        <v>600007</v>
      </c>
      <c r="G148" s="66">
        <v>76</v>
      </c>
      <c r="H148" s="67">
        <v>0.15555555555555556</v>
      </c>
      <c r="I148" s="66" t="s">
        <v>473</v>
      </c>
      <c r="J148" s="68"/>
      <c r="K148" s="66" t="s">
        <v>125</v>
      </c>
      <c r="L148" s="69" t="s">
        <v>90</v>
      </c>
      <c r="M148" s="62">
        <v>76</v>
      </c>
      <c r="N148" s="63"/>
      <c r="O148" s="63" t="s">
        <v>496</v>
      </c>
      <c r="P148" s="63">
        <v>1140</v>
      </c>
      <c r="Q148" s="64">
        <v>1140</v>
      </c>
      <c r="R148" s="63"/>
      <c r="S148" s="63"/>
      <c r="T148" s="63"/>
      <c r="U148" s="63"/>
      <c r="V148" s="63"/>
      <c r="W148" s="63"/>
      <c r="X148" s="63"/>
      <c r="Y148" s="63"/>
      <c r="Z148" s="63"/>
      <c r="AA148" s="63"/>
    </row>
    <row r="149" spans="1:27" ht="22.8" customHeight="1" thickBot="1" x14ac:dyDescent="0.35">
      <c r="A149" s="65" t="s">
        <v>497</v>
      </c>
      <c r="B149" s="66" t="s">
        <v>70</v>
      </c>
      <c r="C149" s="66" t="s">
        <v>71</v>
      </c>
      <c r="D149" s="104" t="s">
        <v>12</v>
      </c>
      <c r="E149" s="105"/>
      <c r="F149" s="66">
        <v>600026</v>
      </c>
      <c r="G149" s="66">
        <v>76</v>
      </c>
      <c r="H149" s="67">
        <v>0.16319444444444445</v>
      </c>
      <c r="I149" s="66" t="s">
        <v>256</v>
      </c>
      <c r="J149" s="68"/>
      <c r="K149" s="66" t="s">
        <v>15</v>
      </c>
      <c r="L149" s="69" t="s">
        <v>90</v>
      </c>
      <c r="M149" s="62">
        <v>76</v>
      </c>
      <c r="N149" s="63"/>
      <c r="O149" s="63" t="s">
        <v>497</v>
      </c>
      <c r="P149" s="63">
        <v>1141</v>
      </c>
      <c r="Q149" s="64">
        <v>1141</v>
      </c>
      <c r="R149" s="63"/>
      <c r="S149" s="63"/>
      <c r="T149" s="63"/>
      <c r="U149" s="63"/>
      <c r="V149" s="63"/>
      <c r="W149" s="63"/>
      <c r="X149" s="63"/>
      <c r="Y149" s="63"/>
      <c r="Z149" s="63"/>
      <c r="AA149" s="63"/>
    </row>
    <row r="150" spans="1:27" ht="22.8" customHeight="1" thickBot="1" x14ac:dyDescent="0.35">
      <c r="A150" s="65" t="s">
        <v>499</v>
      </c>
      <c r="B150" s="66" t="s">
        <v>158</v>
      </c>
      <c r="C150" s="66" t="s">
        <v>55</v>
      </c>
      <c r="D150" s="104" t="s">
        <v>16</v>
      </c>
      <c r="E150" s="105"/>
      <c r="F150" s="66">
        <v>600007</v>
      </c>
      <c r="G150" s="66">
        <v>76</v>
      </c>
      <c r="H150" s="67">
        <v>0.18958333333333333</v>
      </c>
      <c r="I150" s="66" t="s">
        <v>240</v>
      </c>
      <c r="J150" s="68"/>
      <c r="K150" s="66" t="s">
        <v>476</v>
      </c>
      <c r="L150" s="68" t="s">
        <v>90</v>
      </c>
      <c r="M150" s="62">
        <v>76</v>
      </c>
      <c r="N150" s="63"/>
      <c r="O150" s="63" t="s">
        <v>499</v>
      </c>
      <c r="P150" s="63">
        <v>1142</v>
      </c>
      <c r="Q150" s="64">
        <v>1142</v>
      </c>
      <c r="R150" s="63"/>
      <c r="S150" s="63"/>
      <c r="T150" s="63"/>
      <c r="U150" s="63"/>
      <c r="V150" s="63"/>
      <c r="W150" s="63"/>
      <c r="X150" s="63"/>
      <c r="Y150" s="63"/>
      <c r="Z150" s="63"/>
      <c r="AA150" s="63"/>
    </row>
    <row r="151" spans="1:27" ht="22.8" customHeight="1" thickBot="1" x14ac:dyDescent="0.35">
      <c r="A151" s="65" t="s">
        <v>502</v>
      </c>
      <c r="B151" s="66" t="s">
        <v>45</v>
      </c>
      <c r="C151" s="66" t="s">
        <v>46</v>
      </c>
      <c r="D151" s="104" t="s">
        <v>30</v>
      </c>
      <c r="E151" s="105"/>
      <c r="F151" s="66">
        <v>600036</v>
      </c>
      <c r="G151" s="66">
        <v>36</v>
      </c>
      <c r="H151" s="67">
        <v>8.3333333333333329E-2</v>
      </c>
      <c r="I151" s="66" t="s">
        <v>467</v>
      </c>
      <c r="J151" s="68"/>
      <c r="K151" s="66" t="s">
        <v>22</v>
      </c>
      <c r="L151" s="69" t="s">
        <v>92</v>
      </c>
      <c r="M151" s="62">
        <v>36</v>
      </c>
      <c r="N151" s="63"/>
      <c r="O151" s="63" t="s">
        <v>502</v>
      </c>
      <c r="P151" s="63">
        <v>1143</v>
      </c>
      <c r="Q151" s="64">
        <v>1143</v>
      </c>
      <c r="R151" s="63"/>
      <c r="S151" s="63"/>
      <c r="T151" s="63"/>
      <c r="U151" s="63"/>
      <c r="V151" s="63"/>
      <c r="W151" s="63"/>
      <c r="X151" s="63"/>
      <c r="Y151" s="63"/>
      <c r="Z151" s="63"/>
      <c r="AA151" s="63"/>
    </row>
    <row r="152" spans="1:27" ht="22.8" customHeight="1" thickBot="1" x14ac:dyDescent="0.35">
      <c r="A152" s="65" t="s">
        <v>504</v>
      </c>
      <c r="B152" s="66" t="s">
        <v>70</v>
      </c>
      <c r="C152" s="66" t="s">
        <v>71</v>
      </c>
      <c r="D152" s="104" t="s">
        <v>12</v>
      </c>
      <c r="E152" s="105"/>
      <c r="F152" s="66">
        <v>600026</v>
      </c>
      <c r="G152" s="66">
        <v>36</v>
      </c>
      <c r="H152" s="67">
        <v>5.5555555555555552E-2</v>
      </c>
      <c r="I152" s="66" t="s">
        <v>470</v>
      </c>
      <c r="J152" s="68"/>
      <c r="K152" s="66" t="s">
        <v>15</v>
      </c>
      <c r="L152" s="69" t="s">
        <v>92</v>
      </c>
      <c r="M152" s="62">
        <v>36</v>
      </c>
      <c r="N152" s="63"/>
      <c r="O152" s="63" t="s">
        <v>504</v>
      </c>
      <c r="P152" s="63">
        <v>1144</v>
      </c>
      <c r="Q152" s="64">
        <v>1144</v>
      </c>
      <c r="R152" s="63"/>
      <c r="S152" s="63"/>
      <c r="T152" s="63"/>
      <c r="U152" s="63"/>
      <c r="V152" s="63"/>
      <c r="W152" s="63"/>
      <c r="X152" s="63"/>
      <c r="Y152" s="63"/>
      <c r="Z152" s="63"/>
      <c r="AA152" s="63"/>
    </row>
    <row r="153" spans="1:27" ht="22.8" customHeight="1" thickBot="1" x14ac:dyDescent="0.35">
      <c r="A153" s="65" t="s">
        <v>508</v>
      </c>
      <c r="B153" s="66" t="s">
        <v>407</v>
      </c>
      <c r="C153" s="66" t="s">
        <v>408</v>
      </c>
      <c r="D153" s="104" t="s">
        <v>14</v>
      </c>
      <c r="E153" s="105"/>
      <c r="F153" s="66">
        <v>600031</v>
      </c>
      <c r="G153" s="66">
        <v>36</v>
      </c>
      <c r="H153" s="67">
        <v>7.7777777777777779E-2</v>
      </c>
      <c r="I153" s="66" t="s">
        <v>462</v>
      </c>
      <c r="J153" s="68"/>
      <c r="K153" s="66" t="s">
        <v>410</v>
      </c>
      <c r="L153" s="69" t="s">
        <v>92</v>
      </c>
      <c r="M153" s="62">
        <v>36</v>
      </c>
      <c r="N153" s="63"/>
      <c r="O153" s="63" t="s">
        <v>508</v>
      </c>
      <c r="P153" s="63">
        <v>1145</v>
      </c>
      <c r="Q153" s="64">
        <v>1145</v>
      </c>
      <c r="R153" s="63"/>
      <c r="S153" s="63"/>
      <c r="T153" s="63"/>
      <c r="U153" s="63"/>
      <c r="V153" s="63"/>
      <c r="W153" s="63"/>
      <c r="X153" s="63"/>
      <c r="Y153" s="63"/>
      <c r="Z153" s="63"/>
      <c r="AA153" s="63"/>
    </row>
    <row r="154" spans="1:27" ht="22.8" customHeight="1" thickBot="1" x14ac:dyDescent="0.35">
      <c r="A154" s="65" t="s">
        <v>510</v>
      </c>
      <c r="B154" s="66" t="s">
        <v>124</v>
      </c>
      <c r="C154" s="66" t="s">
        <v>40</v>
      </c>
      <c r="D154" s="104" t="s">
        <v>16</v>
      </c>
      <c r="E154" s="105"/>
      <c r="F154" s="66">
        <v>600007</v>
      </c>
      <c r="G154" s="66">
        <v>36</v>
      </c>
      <c r="H154" s="67">
        <v>7.4999999999999997E-2</v>
      </c>
      <c r="I154" s="66" t="s">
        <v>235</v>
      </c>
      <c r="J154" s="68"/>
      <c r="K154" s="66" t="s">
        <v>125</v>
      </c>
      <c r="L154" s="69" t="s">
        <v>92</v>
      </c>
      <c r="M154" s="62">
        <v>36</v>
      </c>
      <c r="N154" s="63"/>
      <c r="O154" s="63" t="s">
        <v>510</v>
      </c>
      <c r="P154" s="63">
        <v>1146</v>
      </c>
      <c r="Q154" s="64">
        <v>1146</v>
      </c>
      <c r="R154" s="63"/>
      <c r="S154" s="63"/>
      <c r="T154" s="63"/>
      <c r="U154" s="63"/>
      <c r="V154" s="63"/>
      <c r="W154" s="63"/>
      <c r="X154" s="63"/>
      <c r="Y154" s="63"/>
      <c r="Z154" s="63"/>
      <c r="AA154" s="63"/>
    </row>
    <row r="155" spans="1:27" ht="22.8" customHeight="1" thickBot="1" x14ac:dyDescent="0.35">
      <c r="A155" s="65" t="s">
        <v>511</v>
      </c>
      <c r="B155" s="66" t="s">
        <v>70</v>
      </c>
      <c r="C155" s="66" t="s">
        <v>71</v>
      </c>
      <c r="D155" s="104" t="s">
        <v>12</v>
      </c>
      <c r="E155" s="105"/>
      <c r="F155" s="66">
        <v>600026</v>
      </c>
      <c r="G155" s="66">
        <v>36</v>
      </c>
      <c r="H155" s="67">
        <v>7.5694444444444439E-2</v>
      </c>
      <c r="I155" s="66" t="s">
        <v>256</v>
      </c>
      <c r="J155" s="68"/>
      <c r="K155" s="66" t="s">
        <v>15</v>
      </c>
      <c r="L155" s="69" t="s">
        <v>92</v>
      </c>
      <c r="M155" s="62">
        <v>36</v>
      </c>
      <c r="N155" s="63"/>
      <c r="O155" s="63" t="s">
        <v>511</v>
      </c>
      <c r="P155" s="63">
        <v>1147</v>
      </c>
      <c r="Q155" s="64">
        <v>1147</v>
      </c>
      <c r="R155" s="63"/>
      <c r="S155" s="63"/>
      <c r="T155" s="63"/>
      <c r="U155" s="63"/>
      <c r="V155" s="63"/>
      <c r="W155" s="63"/>
      <c r="X155" s="63"/>
      <c r="Y155" s="63"/>
      <c r="Z155" s="63"/>
      <c r="AA155" s="63"/>
    </row>
    <row r="156" spans="1:27" ht="22.8" customHeight="1" thickBot="1" x14ac:dyDescent="0.35">
      <c r="A156" s="65" t="s">
        <v>513</v>
      </c>
      <c r="B156" s="66" t="s">
        <v>158</v>
      </c>
      <c r="C156" s="66" t="s">
        <v>55</v>
      </c>
      <c r="D156" s="104" t="s">
        <v>16</v>
      </c>
      <c r="E156" s="105"/>
      <c r="F156" s="66">
        <v>600007</v>
      </c>
      <c r="G156" s="66">
        <v>36</v>
      </c>
      <c r="H156" s="67">
        <v>7.9166666666666663E-2</v>
      </c>
      <c r="I156" s="66" t="s">
        <v>240</v>
      </c>
      <c r="J156" s="68"/>
      <c r="K156" s="66" t="s">
        <v>476</v>
      </c>
      <c r="L156" s="68" t="s">
        <v>92</v>
      </c>
      <c r="M156" s="62">
        <v>36</v>
      </c>
      <c r="N156" s="63"/>
      <c r="O156" s="63" t="s">
        <v>513</v>
      </c>
      <c r="P156" s="63">
        <v>1148</v>
      </c>
      <c r="Q156" s="64">
        <v>1148</v>
      </c>
      <c r="R156" s="63"/>
      <c r="S156" s="63"/>
      <c r="T156" s="63"/>
      <c r="U156" s="63"/>
      <c r="V156" s="63"/>
      <c r="W156" s="63"/>
      <c r="X156" s="63"/>
      <c r="Y156" s="63"/>
      <c r="Z156" s="63"/>
      <c r="AA156" s="63"/>
    </row>
    <row r="157" spans="1:27" ht="22.8" customHeight="1" thickBot="1" x14ac:dyDescent="0.35">
      <c r="A157" s="65" t="s">
        <v>517</v>
      </c>
      <c r="B157" s="66" t="s">
        <v>45</v>
      </c>
      <c r="C157" s="66" t="s">
        <v>46</v>
      </c>
      <c r="D157" s="104" t="s">
        <v>30</v>
      </c>
      <c r="E157" s="105"/>
      <c r="F157" s="66">
        <v>600036</v>
      </c>
      <c r="G157" s="66">
        <v>92</v>
      </c>
      <c r="H157" s="67">
        <v>0.22777777777777777</v>
      </c>
      <c r="I157" s="66" t="s">
        <v>412</v>
      </c>
      <c r="J157" s="68"/>
      <c r="K157" s="66" t="s">
        <v>22</v>
      </c>
      <c r="L157" s="69" t="s">
        <v>94</v>
      </c>
      <c r="M157" s="62">
        <v>92</v>
      </c>
      <c r="N157" s="63"/>
      <c r="O157" s="63" t="s">
        <v>517</v>
      </c>
      <c r="P157" s="63">
        <v>1149</v>
      </c>
      <c r="Q157" s="64">
        <v>1149</v>
      </c>
      <c r="R157" s="63"/>
      <c r="S157" s="63"/>
      <c r="T157" s="63"/>
      <c r="U157" s="63"/>
      <c r="V157" s="63"/>
      <c r="W157" s="63"/>
      <c r="X157" s="63"/>
      <c r="Y157" s="63"/>
      <c r="Z157" s="63"/>
      <c r="AA157" s="63"/>
    </row>
    <row r="158" spans="1:27" ht="22.8" customHeight="1" thickBot="1" x14ac:dyDescent="0.35">
      <c r="A158" s="65" t="s">
        <v>519</v>
      </c>
      <c r="B158" s="66" t="s">
        <v>70</v>
      </c>
      <c r="C158" s="66" t="s">
        <v>71</v>
      </c>
      <c r="D158" s="104" t="s">
        <v>12</v>
      </c>
      <c r="E158" s="105"/>
      <c r="F158" s="66">
        <v>600026</v>
      </c>
      <c r="G158" s="66">
        <v>92</v>
      </c>
      <c r="H158" s="67">
        <v>0.18055555555555555</v>
      </c>
      <c r="I158" s="66" t="s">
        <v>470</v>
      </c>
      <c r="J158" s="68"/>
      <c r="K158" s="66" t="s">
        <v>15</v>
      </c>
      <c r="L158" s="69" t="s">
        <v>94</v>
      </c>
      <c r="M158" s="62">
        <v>92</v>
      </c>
      <c r="N158" s="63"/>
      <c r="O158" s="63" t="s">
        <v>519</v>
      </c>
      <c r="P158" s="63">
        <v>1150</v>
      </c>
      <c r="Q158" s="64">
        <v>1150</v>
      </c>
      <c r="R158" s="63"/>
      <c r="S158" s="63"/>
      <c r="T158" s="63"/>
      <c r="U158" s="63"/>
      <c r="V158" s="63"/>
      <c r="W158" s="63"/>
      <c r="X158" s="63"/>
      <c r="Y158" s="63"/>
      <c r="Z158" s="63"/>
      <c r="AA158" s="63"/>
    </row>
    <row r="159" spans="1:27" ht="22.8" customHeight="1" thickBot="1" x14ac:dyDescent="0.35">
      <c r="A159" s="65" t="s">
        <v>521</v>
      </c>
      <c r="B159" s="66" t="s">
        <v>407</v>
      </c>
      <c r="C159" s="66" t="s">
        <v>408</v>
      </c>
      <c r="D159" s="104" t="s">
        <v>14</v>
      </c>
      <c r="E159" s="105"/>
      <c r="F159" s="66">
        <v>600031</v>
      </c>
      <c r="G159" s="66">
        <v>92</v>
      </c>
      <c r="H159" s="67">
        <v>0.20555555555555555</v>
      </c>
      <c r="I159" s="66" t="s">
        <v>462</v>
      </c>
      <c r="J159" s="68"/>
      <c r="K159" s="66" t="s">
        <v>410</v>
      </c>
      <c r="L159" s="69" t="s">
        <v>94</v>
      </c>
      <c r="M159" s="62">
        <v>92</v>
      </c>
      <c r="N159" s="63"/>
      <c r="O159" s="63" t="s">
        <v>521</v>
      </c>
      <c r="P159" s="63">
        <v>1151</v>
      </c>
      <c r="Q159" s="64">
        <v>1151</v>
      </c>
      <c r="R159" s="63"/>
      <c r="S159" s="63"/>
      <c r="T159" s="63"/>
      <c r="U159" s="63"/>
      <c r="V159" s="63"/>
      <c r="W159" s="63"/>
      <c r="X159" s="63"/>
      <c r="Y159" s="63"/>
      <c r="Z159" s="63"/>
      <c r="AA159" s="63"/>
    </row>
    <row r="160" spans="1:27" ht="22.8" customHeight="1" thickBot="1" x14ac:dyDescent="0.35">
      <c r="A160" s="65" t="s">
        <v>522</v>
      </c>
      <c r="B160" s="66" t="s">
        <v>124</v>
      </c>
      <c r="C160" s="66" t="s">
        <v>40</v>
      </c>
      <c r="D160" s="104" t="s">
        <v>16</v>
      </c>
      <c r="E160" s="105"/>
      <c r="F160" s="66">
        <v>600007</v>
      </c>
      <c r="G160" s="66">
        <v>92</v>
      </c>
      <c r="H160" s="67">
        <v>0.22291666666666668</v>
      </c>
      <c r="I160" s="66" t="s">
        <v>235</v>
      </c>
      <c r="J160" s="68"/>
      <c r="K160" s="66" t="s">
        <v>125</v>
      </c>
      <c r="L160" s="69" t="s">
        <v>94</v>
      </c>
      <c r="M160" s="62">
        <v>92</v>
      </c>
      <c r="N160" s="63"/>
      <c r="O160" s="63" t="s">
        <v>522</v>
      </c>
      <c r="P160" s="63">
        <v>1152</v>
      </c>
      <c r="Q160" s="64">
        <v>1152</v>
      </c>
      <c r="R160" s="63"/>
      <c r="S160" s="63"/>
      <c r="T160" s="63"/>
      <c r="U160" s="63"/>
      <c r="V160" s="63"/>
      <c r="W160" s="63"/>
      <c r="X160" s="63"/>
      <c r="Y160" s="63"/>
      <c r="Z160" s="63"/>
      <c r="AA160" s="63"/>
    </row>
    <row r="161" spans="1:27" ht="22.8" customHeight="1" thickBot="1" x14ac:dyDescent="0.35">
      <c r="A161" s="65" t="s">
        <v>524</v>
      </c>
      <c r="B161" s="66" t="s">
        <v>70</v>
      </c>
      <c r="C161" s="66" t="s">
        <v>71</v>
      </c>
      <c r="D161" s="104" t="s">
        <v>12</v>
      </c>
      <c r="E161" s="105"/>
      <c r="F161" s="66">
        <v>600026</v>
      </c>
      <c r="G161" s="66">
        <v>92</v>
      </c>
      <c r="H161" s="67">
        <v>0.21944444444444444</v>
      </c>
      <c r="I161" s="66" t="s">
        <v>256</v>
      </c>
      <c r="J161" s="68"/>
      <c r="K161" s="66" t="s">
        <v>15</v>
      </c>
      <c r="L161" s="69" t="s">
        <v>94</v>
      </c>
      <c r="M161" s="62">
        <v>92</v>
      </c>
      <c r="N161" s="63"/>
      <c r="O161" s="63" t="s">
        <v>524</v>
      </c>
      <c r="P161" s="63">
        <v>1153</v>
      </c>
      <c r="Q161" s="64">
        <v>1153</v>
      </c>
      <c r="R161" s="63"/>
      <c r="S161" s="63"/>
      <c r="T161" s="63"/>
      <c r="U161" s="63"/>
      <c r="V161" s="63"/>
      <c r="W161" s="63"/>
      <c r="X161" s="63"/>
      <c r="Y161" s="63"/>
      <c r="Z161" s="63"/>
      <c r="AA161" s="63"/>
    </row>
    <row r="162" spans="1:27" ht="22.8" customHeight="1" thickBot="1" x14ac:dyDescent="0.35">
      <c r="A162" s="65" t="s">
        <v>526</v>
      </c>
      <c r="B162" s="66" t="s">
        <v>158</v>
      </c>
      <c r="C162" s="66" t="s">
        <v>55</v>
      </c>
      <c r="D162" s="104" t="s">
        <v>16</v>
      </c>
      <c r="E162" s="105"/>
      <c r="F162" s="66">
        <v>600007</v>
      </c>
      <c r="G162" s="66">
        <v>92</v>
      </c>
      <c r="H162" s="67">
        <v>0.22916666666666666</v>
      </c>
      <c r="I162" s="66" t="s">
        <v>240</v>
      </c>
      <c r="J162" s="68"/>
      <c r="K162" s="66" t="s">
        <v>476</v>
      </c>
      <c r="L162" s="68" t="s">
        <v>94</v>
      </c>
      <c r="M162" s="62">
        <v>92</v>
      </c>
      <c r="N162" s="63"/>
      <c r="O162" s="63" t="s">
        <v>526</v>
      </c>
      <c r="P162" s="63">
        <v>1154</v>
      </c>
      <c r="Q162" s="64">
        <v>1154</v>
      </c>
      <c r="R162" s="63"/>
      <c r="S162" s="63"/>
      <c r="T162" s="63"/>
      <c r="U162" s="63"/>
      <c r="V162" s="63"/>
      <c r="W162" s="63"/>
      <c r="X162" s="63"/>
      <c r="Y162" s="63"/>
      <c r="Z162" s="63"/>
      <c r="AA162" s="63"/>
    </row>
    <row r="163" spans="1:27" ht="22.8" customHeight="1" thickBot="1" x14ac:dyDescent="0.35">
      <c r="A163" s="65" t="s">
        <v>527</v>
      </c>
      <c r="B163" s="66" t="s">
        <v>45</v>
      </c>
      <c r="C163" s="66" t="s">
        <v>46</v>
      </c>
      <c r="D163" s="104" t="s">
        <v>30</v>
      </c>
      <c r="E163" s="105"/>
      <c r="F163" s="66">
        <v>600036</v>
      </c>
      <c r="G163" s="66">
        <v>151</v>
      </c>
      <c r="H163" s="67">
        <v>0.40486111111111112</v>
      </c>
      <c r="I163" s="66" t="s">
        <v>490</v>
      </c>
      <c r="J163" s="68"/>
      <c r="K163" s="66" t="s">
        <v>22</v>
      </c>
      <c r="L163" s="69" t="s">
        <v>96</v>
      </c>
      <c r="M163" s="62">
        <v>151</v>
      </c>
      <c r="N163" s="63"/>
      <c r="O163" s="63" t="s">
        <v>527</v>
      </c>
      <c r="P163" s="63">
        <v>1155</v>
      </c>
      <c r="Q163" s="64">
        <v>1155</v>
      </c>
      <c r="R163" s="63"/>
      <c r="S163" s="63"/>
      <c r="T163" s="63"/>
      <c r="U163" s="63"/>
      <c r="V163" s="63"/>
      <c r="W163" s="63"/>
      <c r="X163" s="63"/>
      <c r="Y163" s="63"/>
      <c r="Z163" s="63"/>
      <c r="AA163" s="63"/>
    </row>
    <row r="164" spans="1:27" ht="22.8" customHeight="1" thickBot="1" x14ac:dyDescent="0.35">
      <c r="A164" s="65" t="s">
        <v>528</v>
      </c>
      <c r="B164" s="66" t="s">
        <v>420</v>
      </c>
      <c r="C164" s="66" t="s">
        <v>421</v>
      </c>
      <c r="D164" s="104" t="s">
        <v>458</v>
      </c>
      <c r="E164" s="105"/>
      <c r="F164" s="66">
        <v>600022</v>
      </c>
      <c r="G164" s="66">
        <v>151</v>
      </c>
      <c r="H164" s="67">
        <v>0.38055555555555554</v>
      </c>
      <c r="I164" s="66" t="s">
        <v>379</v>
      </c>
      <c r="J164" s="68"/>
      <c r="K164" s="66" t="s">
        <v>422</v>
      </c>
      <c r="L164" s="69" t="s">
        <v>96</v>
      </c>
      <c r="M164" s="62">
        <v>151</v>
      </c>
      <c r="N164" s="63"/>
      <c r="O164" s="63" t="s">
        <v>528</v>
      </c>
      <c r="P164" s="63">
        <v>1156</v>
      </c>
      <c r="Q164" s="64">
        <v>1156</v>
      </c>
      <c r="R164" s="63"/>
      <c r="S164" s="63"/>
      <c r="T164" s="63"/>
      <c r="U164" s="63"/>
      <c r="V164" s="63"/>
      <c r="W164" s="63"/>
      <c r="X164" s="63"/>
      <c r="Y164" s="63"/>
      <c r="Z164" s="63"/>
      <c r="AA164" s="63"/>
    </row>
    <row r="165" spans="1:27" ht="22.8" customHeight="1" thickBot="1" x14ac:dyDescent="0.35">
      <c r="A165" s="65" t="s">
        <v>530</v>
      </c>
      <c r="B165" s="66" t="s">
        <v>407</v>
      </c>
      <c r="C165" s="66" t="s">
        <v>408</v>
      </c>
      <c r="D165" s="104" t="s">
        <v>14</v>
      </c>
      <c r="E165" s="105"/>
      <c r="F165" s="66">
        <v>600031</v>
      </c>
      <c r="G165" s="66">
        <v>151</v>
      </c>
      <c r="H165" s="67">
        <v>0.39305555555555555</v>
      </c>
      <c r="I165" s="66" t="s">
        <v>290</v>
      </c>
      <c r="J165" s="68"/>
      <c r="K165" s="66" t="s">
        <v>410</v>
      </c>
      <c r="L165" s="68" t="s">
        <v>96</v>
      </c>
      <c r="M165" s="62">
        <v>151</v>
      </c>
      <c r="N165" s="63"/>
      <c r="O165" s="63" t="s">
        <v>530</v>
      </c>
      <c r="P165" s="63">
        <v>1157</v>
      </c>
      <c r="Q165" s="64">
        <v>1157</v>
      </c>
      <c r="R165" s="63"/>
      <c r="S165" s="63"/>
      <c r="T165" s="63"/>
      <c r="U165" s="63"/>
      <c r="V165" s="63"/>
      <c r="W165" s="63"/>
      <c r="X165" s="63"/>
      <c r="Y165" s="63"/>
      <c r="Z165" s="63"/>
      <c r="AA165" s="63"/>
    </row>
    <row r="166" spans="1:27" ht="22.8" customHeight="1" thickBot="1" x14ac:dyDescent="0.35">
      <c r="A166" s="65" t="s">
        <v>531</v>
      </c>
      <c r="B166" s="66" t="s">
        <v>45</v>
      </c>
      <c r="C166" s="66" t="s">
        <v>46</v>
      </c>
      <c r="D166" s="104" t="s">
        <v>30</v>
      </c>
      <c r="E166" s="105"/>
      <c r="F166" s="66">
        <v>600036</v>
      </c>
      <c r="G166" s="66">
        <v>28</v>
      </c>
      <c r="H166" s="67">
        <v>6.7361111111111108E-2</v>
      </c>
      <c r="I166" s="66" t="s">
        <v>456</v>
      </c>
      <c r="J166" s="68"/>
      <c r="K166" s="66" t="s">
        <v>22</v>
      </c>
      <c r="L166" s="69" t="s">
        <v>99</v>
      </c>
      <c r="M166" s="62">
        <v>28</v>
      </c>
      <c r="N166" s="63"/>
      <c r="O166" s="63" t="s">
        <v>531</v>
      </c>
      <c r="P166" s="63">
        <v>1158</v>
      </c>
      <c r="Q166" s="64">
        <v>1158</v>
      </c>
      <c r="R166" s="63"/>
      <c r="S166" s="63"/>
      <c r="T166" s="63"/>
      <c r="U166" s="63"/>
      <c r="V166" s="63"/>
      <c r="W166" s="63"/>
      <c r="X166" s="63"/>
      <c r="Y166" s="63"/>
      <c r="Z166" s="63"/>
      <c r="AA166" s="63"/>
    </row>
    <row r="167" spans="1:27" ht="22.8" customHeight="1" thickBot="1" x14ac:dyDescent="0.35">
      <c r="A167" s="65" t="s">
        <v>532</v>
      </c>
      <c r="B167" s="66" t="s">
        <v>420</v>
      </c>
      <c r="C167" s="66" t="s">
        <v>421</v>
      </c>
      <c r="D167" s="104" t="s">
        <v>458</v>
      </c>
      <c r="E167" s="105"/>
      <c r="F167" s="66">
        <v>600022</v>
      </c>
      <c r="G167" s="66">
        <v>28</v>
      </c>
      <c r="H167" s="67">
        <v>6.6666666666666666E-2</v>
      </c>
      <c r="I167" s="66" t="s">
        <v>412</v>
      </c>
      <c r="J167" s="68"/>
      <c r="K167" s="66" t="s">
        <v>422</v>
      </c>
      <c r="L167" s="69" t="s">
        <v>99</v>
      </c>
      <c r="M167" s="62">
        <v>28</v>
      </c>
      <c r="N167" s="63"/>
      <c r="O167" s="63" t="s">
        <v>532</v>
      </c>
      <c r="P167" s="63">
        <v>1159</v>
      </c>
      <c r="Q167" s="64">
        <v>1159</v>
      </c>
      <c r="R167" s="63"/>
      <c r="S167" s="63"/>
      <c r="T167" s="63"/>
      <c r="U167" s="63"/>
      <c r="V167" s="63"/>
      <c r="W167" s="63"/>
      <c r="X167" s="63"/>
      <c r="Y167" s="63"/>
      <c r="Z167" s="63"/>
      <c r="AA167" s="63"/>
    </row>
    <row r="168" spans="1:27" ht="22.8" customHeight="1" thickBot="1" x14ac:dyDescent="0.35">
      <c r="A168" s="65" t="s">
        <v>533</v>
      </c>
      <c r="B168" s="66" t="s">
        <v>407</v>
      </c>
      <c r="C168" s="66" t="s">
        <v>408</v>
      </c>
      <c r="D168" s="104" t="s">
        <v>14</v>
      </c>
      <c r="E168" s="105"/>
      <c r="F168" s="66">
        <v>600031</v>
      </c>
      <c r="G168" s="66">
        <v>28</v>
      </c>
      <c r="H168" s="67">
        <v>6.3194444444444442E-2</v>
      </c>
      <c r="I168" s="66" t="s">
        <v>290</v>
      </c>
      <c r="J168" s="68"/>
      <c r="K168" s="66" t="s">
        <v>410</v>
      </c>
      <c r="L168" s="68" t="s">
        <v>99</v>
      </c>
      <c r="M168" s="62">
        <v>28</v>
      </c>
      <c r="N168" s="63"/>
      <c r="O168" s="63" t="s">
        <v>533</v>
      </c>
      <c r="P168" s="63">
        <v>1160</v>
      </c>
      <c r="Q168" s="64">
        <v>1160</v>
      </c>
      <c r="R168" s="63"/>
      <c r="S168" s="63"/>
      <c r="T168" s="63"/>
      <c r="U168" s="63"/>
      <c r="V168" s="63"/>
      <c r="W168" s="63"/>
      <c r="X168" s="63"/>
      <c r="Y168" s="63"/>
      <c r="Z168" s="63"/>
      <c r="AA168" s="63"/>
    </row>
    <row r="169" spans="1:27" ht="22.8" customHeight="1" thickBot="1" x14ac:dyDescent="0.35">
      <c r="A169" s="65" t="s">
        <v>537</v>
      </c>
      <c r="B169" s="66" t="s">
        <v>54</v>
      </c>
      <c r="C169" s="66" t="s">
        <v>55</v>
      </c>
      <c r="D169" s="104" t="s">
        <v>26</v>
      </c>
      <c r="E169" s="105"/>
      <c r="F169" s="66">
        <v>600035</v>
      </c>
      <c r="G169" s="66">
        <v>336</v>
      </c>
      <c r="H169" s="67">
        <v>0.83333333333333337</v>
      </c>
      <c r="I169" s="66" t="s">
        <v>266</v>
      </c>
      <c r="J169" s="68"/>
      <c r="K169" s="66" t="s">
        <v>23</v>
      </c>
      <c r="L169" s="68" t="s">
        <v>161</v>
      </c>
      <c r="M169" s="62">
        <v>336</v>
      </c>
      <c r="N169" s="63"/>
      <c r="O169" s="63" t="s">
        <v>537</v>
      </c>
      <c r="P169" s="63">
        <v>1161</v>
      </c>
      <c r="Q169" s="64">
        <v>1161</v>
      </c>
      <c r="R169" s="63"/>
      <c r="S169" s="63"/>
      <c r="T169" s="63"/>
      <c r="U169" s="63"/>
      <c r="V169" s="63"/>
      <c r="W169" s="63"/>
      <c r="X169" s="63"/>
      <c r="Y169" s="63"/>
      <c r="Z169" s="63"/>
      <c r="AA169" s="63"/>
    </row>
    <row r="170" spans="1:27" ht="22.8" customHeight="1" thickBot="1" x14ac:dyDescent="0.35">
      <c r="A170" s="65" t="s">
        <v>539</v>
      </c>
      <c r="B170" s="66" t="s">
        <v>148</v>
      </c>
      <c r="C170" s="66" t="s">
        <v>149</v>
      </c>
      <c r="D170" s="104" t="s">
        <v>16</v>
      </c>
      <c r="E170" s="105"/>
      <c r="F170" s="66">
        <v>600007</v>
      </c>
      <c r="G170" s="66">
        <v>202</v>
      </c>
      <c r="H170" s="67">
        <v>0.54722222222222228</v>
      </c>
      <c r="I170" s="66" t="s">
        <v>498</v>
      </c>
      <c r="J170" s="68"/>
      <c r="K170" s="66" t="s">
        <v>150</v>
      </c>
      <c r="L170" s="69" t="s">
        <v>101</v>
      </c>
      <c r="M170" s="62">
        <v>202</v>
      </c>
      <c r="N170" s="63" t="s">
        <v>102</v>
      </c>
      <c r="O170" s="63" t="s">
        <v>539</v>
      </c>
      <c r="P170" s="63">
        <v>1162</v>
      </c>
      <c r="Q170" s="64">
        <v>1162</v>
      </c>
      <c r="R170" s="63"/>
      <c r="S170" s="63"/>
      <c r="T170" s="63"/>
      <c r="U170" s="63"/>
      <c r="V170" s="63"/>
      <c r="W170" s="63"/>
      <c r="X170" s="63"/>
      <c r="Y170" s="63"/>
      <c r="Z170" s="63"/>
      <c r="AA170" s="63"/>
    </row>
    <row r="171" spans="1:27" ht="27.6" customHeight="1" thickBot="1" x14ac:dyDescent="0.35">
      <c r="A171" s="65" t="s">
        <v>540</v>
      </c>
      <c r="B171" s="66" t="s">
        <v>108</v>
      </c>
      <c r="C171" s="66" t="s">
        <v>171</v>
      </c>
      <c r="D171" s="104" t="s">
        <v>500</v>
      </c>
      <c r="E171" s="105"/>
      <c r="F171" s="66">
        <v>600034</v>
      </c>
      <c r="G171" s="66">
        <v>202</v>
      </c>
      <c r="H171" s="67">
        <v>0.53611111111111109</v>
      </c>
      <c r="I171" s="66" t="s">
        <v>501</v>
      </c>
      <c r="J171" s="68"/>
      <c r="K171" s="66" t="s">
        <v>172</v>
      </c>
      <c r="L171" s="69" t="s">
        <v>101</v>
      </c>
      <c r="M171" s="62">
        <v>202</v>
      </c>
      <c r="N171" s="63"/>
      <c r="O171" s="63" t="s">
        <v>540</v>
      </c>
      <c r="P171" s="63">
        <v>1163</v>
      </c>
      <c r="Q171" s="64">
        <v>1163</v>
      </c>
      <c r="R171" s="63"/>
      <c r="S171" s="63"/>
      <c r="T171" s="63"/>
      <c r="U171" s="63"/>
      <c r="V171" s="63"/>
      <c r="W171" s="63"/>
      <c r="X171" s="63"/>
      <c r="Y171" s="63"/>
      <c r="Z171" s="63"/>
      <c r="AA171" s="63"/>
    </row>
    <row r="172" spans="1:27" ht="27.6" customHeight="1" thickBot="1" x14ac:dyDescent="0.35">
      <c r="A172" s="65" t="s">
        <v>541</v>
      </c>
      <c r="B172" s="66" t="s">
        <v>167</v>
      </c>
      <c r="C172" s="66" t="s">
        <v>168</v>
      </c>
      <c r="D172" s="104" t="s">
        <v>169</v>
      </c>
      <c r="E172" s="105"/>
      <c r="F172" s="66">
        <v>600039</v>
      </c>
      <c r="G172" s="66">
        <v>202</v>
      </c>
      <c r="H172" s="67">
        <v>0.47152777777777777</v>
      </c>
      <c r="I172" s="66" t="s">
        <v>503</v>
      </c>
      <c r="J172" s="68"/>
      <c r="K172" s="66" t="s">
        <v>170</v>
      </c>
      <c r="L172" s="69" t="s">
        <v>101</v>
      </c>
      <c r="M172" s="62">
        <v>202</v>
      </c>
      <c r="N172" s="63"/>
      <c r="O172" s="63" t="s">
        <v>541</v>
      </c>
      <c r="P172" s="63">
        <v>1164</v>
      </c>
      <c r="Q172" s="64">
        <v>1164</v>
      </c>
      <c r="R172" s="63"/>
      <c r="S172" s="63"/>
      <c r="T172" s="63"/>
      <c r="U172" s="63"/>
      <c r="V172" s="63"/>
      <c r="W172" s="63"/>
      <c r="X172" s="63"/>
      <c r="Y172" s="63"/>
      <c r="Z172" s="63"/>
      <c r="AA172" s="63"/>
    </row>
    <row r="173" spans="1:27" ht="18.600000000000001" customHeight="1" thickBot="1" x14ac:dyDescent="0.35">
      <c r="A173" s="65" t="s">
        <v>543</v>
      </c>
      <c r="B173" s="66" t="s">
        <v>505</v>
      </c>
      <c r="C173" s="66" t="s">
        <v>293</v>
      </c>
      <c r="D173" s="104" t="s">
        <v>13</v>
      </c>
      <c r="E173" s="105"/>
      <c r="F173" s="66">
        <v>600033</v>
      </c>
      <c r="G173" s="66">
        <v>202</v>
      </c>
      <c r="H173" s="67">
        <v>0.52777777777777779</v>
      </c>
      <c r="I173" s="66" t="s">
        <v>506</v>
      </c>
      <c r="J173" s="68"/>
      <c r="K173" s="66" t="s">
        <v>507</v>
      </c>
      <c r="L173" s="69" t="s">
        <v>101</v>
      </c>
      <c r="M173" s="62">
        <v>202</v>
      </c>
      <c r="N173" s="63"/>
      <c r="O173" s="63" t="s">
        <v>543</v>
      </c>
      <c r="P173" s="63">
        <v>1165</v>
      </c>
      <c r="Q173" s="64">
        <v>1165</v>
      </c>
      <c r="R173" s="63"/>
      <c r="S173" s="63"/>
      <c r="T173" s="63"/>
      <c r="U173" s="63"/>
      <c r="V173" s="63"/>
      <c r="W173" s="63"/>
      <c r="X173" s="63"/>
      <c r="Y173" s="63"/>
      <c r="Z173" s="63"/>
      <c r="AA173" s="63"/>
    </row>
    <row r="174" spans="1:27" ht="22.8" customHeight="1" thickBot="1" x14ac:dyDescent="0.35">
      <c r="A174" s="65" t="s">
        <v>545</v>
      </c>
      <c r="B174" s="66" t="s">
        <v>369</v>
      </c>
      <c r="C174" s="66" t="s">
        <v>145</v>
      </c>
      <c r="D174" s="104" t="s">
        <v>16</v>
      </c>
      <c r="E174" s="105"/>
      <c r="F174" s="66">
        <v>600007</v>
      </c>
      <c r="G174" s="66">
        <v>202</v>
      </c>
      <c r="H174" s="67">
        <v>0.4777777777777778</v>
      </c>
      <c r="I174" s="66" t="s">
        <v>509</v>
      </c>
      <c r="J174" s="68"/>
      <c r="K174" s="66" t="s">
        <v>371</v>
      </c>
      <c r="L174" s="69" t="s">
        <v>101</v>
      </c>
      <c r="M174" s="62">
        <v>202</v>
      </c>
      <c r="N174" s="63"/>
      <c r="O174" s="63" t="s">
        <v>545</v>
      </c>
      <c r="P174" s="63">
        <v>1166</v>
      </c>
      <c r="Q174" s="64">
        <v>1166</v>
      </c>
      <c r="R174" s="63"/>
      <c r="S174" s="63"/>
      <c r="T174" s="63"/>
      <c r="U174" s="63"/>
      <c r="V174" s="63"/>
      <c r="W174" s="63"/>
      <c r="X174" s="63"/>
      <c r="Y174" s="63"/>
      <c r="Z174" s="63"/>
      <c r="AA174" s="63"/>
    </row>
    <row r="175" spans="1:27" ht="22.8" customHeight="1" thickBot="1" x14ac:dyDescent="0.35">
      <c r="A175" s="65" t="s">
        <v>550</v>
      </c>
      <c r="B175" s="66" t="s">
        <v>167</v>
      </c>
      <c r="C175" s="66" t="s">
        <v>168</v>
      </c>
      <c r="D175" s="104" t="s">
        <v>169</v>
      </c>
      <c r="E175" s="105"/>
      <c r="F175" s="66">
        <v>600039</v>
      </c>
      <c r="G175" s="66">
        <v>202</v>
      </c>
      <c r="H175" s="67">
        <v>0.48819444444444443</v>
      </c>
      <c r="I175" s="66" t="s">
        <v>260</v>
      </c>
      <c r="J175" s="68"/>
      <c r="K175" s="66" t="s">
        <v>170</v>
      </c>
      <c r="L175" s="68" t="s">
        <v>101</v>
      </c>
      <c r="M175" s="62">
        <v>202</v>
      </c>
      <c r="N175" s="63"/>
      <c r="O175" s="63" t="s">
        <v>550</v>
      </c>
      <c r="P175" s="63">
        <v>1167</v>
      </c>
      <c r="Q175" s="64">
        <v>1167</v>
      </c>
      <c r="R175" s="63"/>
      <c r="S175" s="63"/>
      <c r="T175" s="63"/>
      <c r="U175" s="63"/>
      <c r="V175" s="63"/>
      <c r="W175" s="63"/>
      <c r="X175" s="63"/>
      <c r="Y175" s="63"/>
      <c r="Z175" s="63"/>
      <c r="AA175" s="63"/>
    </row>
    <row r="176" spans="1:27" ht="22.8" customHeight="1" thickBot="1" x14ac:dyDescent="0.35">
      <c r="A176" s="65" t="s">
        <v>551</v>
      </c>
      <c r="B176" s="66" t="s">
        <v>358</v>
      </c>
      <c r="C176" s="66" t="s">
        <v>154</v>
      </c>
      <c r="D176" s="104" t="s">
        <v>16</v>
      </c>
      <c r="E176" s="105"/>
      <c r="F176" s="66">
        <v>600007</v>
      </c>
      <c r="G176" s="66">
        <v>207</v>
      </c>
      <c r="H176" s="67">
        <v>0.41249999999999998</v>
      </c>
      <c r="I176" s="66" t="s">
        <v>512</v>
      </c>
      <c r="J176" s="68"/>
      <c r="K176" s="66" t="s">
        <v>360</v>
      </c>
      <c r="L176" s="69" t="s">
        <v>17</v>
      </c>
      <c r="M176" s="62">
        <v>207</v>
      </c>
      <c r="N176" s="63"/>
      <c r="O176" s="63" t="s">
        <v>551</v>
      </c>
      <c r="P176" s="63">
        <v>1168</v>
      </c>
      <c r="Q176" s="64">
        <v>1168</v>
      </c>
      <c r="R176" s="63"/>
      <c r="S176" s="63"/>
      <c r="T176" s="63"/>
      <c r="U176" s="63"/>
      <c r="V176" s="63"/>
      <c r="W176" s="63"/>
      <c r="X176" s="63"/>
      <c r="Y176" s="63"/>
      <c r="Z176" s="63"/>
      <c r="AA176" s="63"/>
    </row>
    <row r="177" spans="1:27" ht="22.8" customHeight="1" thickBot="1" x14ac:dyDescent="0.35">
      <c r="A177" s="65" t="s">
        <v>552</v>
      </c>
      <c r="B177" s="66" t="s">
        <v>514</v>
      </c>
      <c r="C177" s="66" t="s">
        <v>143</v>
      </c>
      <c r="D177" s="104" t="s">
        <v>500</v>
      </c>
      <c r="E177" s="105"/>
      <c r="F177" s="66">
        <v>600034</v>
      </c>
      <c r="G177" s="66">
        <v>207</v>
      </c>
      <c r="H177" s="67">
        <v>0.49861111111111112</v>
      </c>
      <c r="I177" s="66" t="s">
        <v>515</v>
      </c>
      <c r="J177" s="68"/>
      <c r="K177" s="66" t="s">
        <v>516</v>
      </c>
      <c r="L177" s="69" t="s">
        <v>17</v>
      </c>
      <c r="M177" s="62">
        <v>207</v>
      </c>
      <c r="N177" s="63"/>
      <c r="O177" s="63" t="s">
        <v>552</v>
      </c>
      <c r="P177" s="63">
        <v>1169</v>
      </c>
      <c r="Q177" s="64">
        <v>1169</v>
      </c>
      <c r="R177" s="63"/>
      <c r="S177" s="63"/>
      <c r="T177" s="63"/>
      <c r="U177" s="63"/>
      <c r="V177" s="63"/>
      <c r="W177" s="63"/>
      <c r="X177" s="63"/>
      <c r="Y177" s="63"/>
      <c r="Z177" s="63"/>
      <c r="AA177" s="63"/>
    </row>
    <row r="178" spans="1:27" ht="22.8" customHeight="1" thickBot="1" x14ac:dyDescent="0.35">
      <c r="A178" s="65" t="s">
        <v>554</v>
      </c>
      <c r="B178" s="66" t="s">
        <v>108</v>
      </c>
      <c r="C178" s="66" t="s">
        <v>171</v>
      </c>
      <c r="D178" s="104" t="s">
        <v>500</v>
      </c>
      <c r="E178" s="105"/>
      <c r="F178" s="66">
        <v>600034</v>
      </c>
      <c r="G178" s="66">
        <v>207</v>
      </c>
      <c r="H178" s="67">
        <v>0.51111111111111107</v>
      </c>
      <c r="I178" s="66" t="s">
        <v>518</v>
      </c>
      <c r="J178" s="68"/>
      <c r="K178" s="66" t="s">
        <v>172</v>
      </c>
      <c r="L178" s="69" t="s">
        <v>17</v>
      </c>
      <c r="M178" s="62">
        <v>207</v>
      </c>
      <c r="N178" s="63"/>
      <c r="O178" s="63" t="s">
        <v>554</v>
      </c>
      <c r="P178" s="63">
        <v>1170</v>
      </c>
      <c r="Q178" s="64">
        <v>1170</v>
      </c>
      <c r="R178" s="63"/>
      <c r="S178" s="63"/>
      <c r="T178" s="63"/>
      <c r="U178" s="63"/>
      <c r="V178" s="63"/>
      <c r="W178" s="63"/>
      <c r="X178" s="63"/>
      <c r="Y178" s="63"/>
      <c r="Z178" s="63"/>
      <c r="AA178" s="63"/>
    </row>
    <row r="179" spans="1:27" ht="22.8" customHeight="1" thickBot="1" x14ac:dyDescent="0.35">
      <c r="A179" s="65" t="s">
        <v>555</v>
      </c>
      <c r="B179" s="66" t="s">
        <v>80</v>
      </c>
      <c r="C179" s="66" t="s">
        <v>81</v>
      </c>
      <c r="D179" s="104" t="s">
        <v>12</v>
      </c>
      <c r="E179" s="105"/>
      <c r="F179" s="66">
        <v>600026</v>
      </c>
      <c r="G179" s="66">
        <v>207</v>
      </c>
      <c r="H179" s="67">
        <v>0.51527777777777772</v>
      </c>
      <c r="I179" s="66" t="s">
        <v>520</v>
      </c>
      <c r="J179" s="68"/>
      <c r="K179" s="66" t="s">
        <v>82</v>
      </c>
      <c r="L179" s="69" t="s">
        <v>17</v>
      </c>
      <c r="M179" s="62">
        <v>207</v>
      </c>
      <c r="N179" s="63"/>
      <c r="O179" s="63" t="s">
        <v>555</v>
      </c>
      <c r="P179" s="63">
        <v>1171</v>
      </c>
      <c r="Q179" s="64">
        <v>1171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</row>
    <row r="180" spans="1:27" ht="22.8" customHeight="1" thickBot="1" x14ac:dyDescent="0.35">
      <c r="A180" s="65" t="s">
        <v>556</v>
      </c>
      <c r="B180" s="66" t="s">
        <v>167</v>
      </c>
      <c r="C180" s="66" t="s">
        <v>168</v>
      </c>
      <c r="D180" s="104" t="s">
        <v>169</v>
      </c>
      <c r="E180" s="105"/>
      <c r="F180" s="66">
        <v>600039</v>
      </c>
      <c r="G180" s="66">
        <v>207</v>
      </c>
      <c r="H180" s="67">
        <v>0.49375000000000002</v>
      </c>
      <c r="I180" s="66" t="s">
        <v>230</v>
      </c>
      <c r="J180" s="68"/>
      <c r="K180" s="66" t="s">
        <v>170</v>
      </c>
      <c r="L180" s="69" t="s">
        <v>17</v>
      </c>
      <c r="M180" s="62">
        <v>207</v>
      </c>
      <c r="N180" s="63"/>
      <c r="O180" s="63" t="s">
        <v>556</v>
      </c>
      <c r="P180" s="63">
        <v>1172</v>
      </c>
      <c r="Q180" s="64">
        <v>1172</v>
      </c>
      <c r="R180" s="63"/>
      <c r="S180" s="63"/>
      <c r="T180" s="63"/>
      <c r="U180" s="63"/>
      <c r="V180" s="63"/>
      <c r="W180" s="63"/>
      <c r="X180" s="63"/>
      <c r="Y180" s="63"/>
      <c r="Z180" s="63"/>
      <c r="AA180" s="63"/>
    </row>
    <row r="181" spans="1:27" ht="22.8" customHeight="1" thickBot="1" x14ac:dyDescent="0.35">
      <c r="A181" s="65" t="s">
        <v>557</v>
      </c>
      <c r="B181" s="66" t="s">
        <v>70</v>
      </c>
      <c r="C181" s="66" t="s">
        <v>71</v>
      </c>
      <c r="D181" s="104" t="s">
        <v>12</v>
      </c>
      <c r="E181" s="105"/>
      <c r="F181" s="66">
        <v>600026</v>
      </c>
      <c r="G181" s="66">
        <v>207</v>
      </c>
      <c r="H181" s="67">
        <v>0.43541666666666667</v>
      </c>
      <c r="I181" s="66" t="s">
        <v>523</v>
      </c>
      <c r="J181" s="68"/>
      <c r="K181" s="66" t="s">
        <v>15</v>
      </c>
      <c r="L181" s="68" t="s">
        <v>17</v>
      </c>
      <c r="M181" s="62">
        <v>207</v>
      </c>
      <c r="N181" s="63"/>
      <c r="O181" s="63" t="s">
        <v>557</v>
      </c>
      <c r="P181" s="63">
        <v>1173</v>
      </c>
      <c r="Q181" s="64">
        <v>1173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</row>
    <row r="182" spans="1:27" ht="18.600000000000001" customHeight="1" thickBot="1" x14ac:dyDescent="0.35">
      <c r="A182" s="65" t="s">
        <v>558</v>
      </c>
      <c r="B182" s="66" t="s">
        <v>148</v>
      </c>
      <c r="C182" s="66" t="s">
        <v>149</v>
      </c>
      <c r="D182" s="104" t="s">
        <v>16</v>
      </c>
      <c r="E182" s="105"/>
      <c r="F182" s="66">
        <v>600007</v>
      </c>
      <c r="G182" s="66">
        <v>355</v>
      </c>
      <c r="H182" s="67">
        <v>0.97152777777777777</v>
      </c>
      <c r="I182" s="66" t="s">
        <v>525</v>
      </c>
      <c r="J182" s="68"/>
      <c r="K182" s="66" t="s">
        <v>150</v>
      </c>
      <c r="L182" s="69" t="s">
        <v>107</v>
      </c>
      <c r="M182" s="62">
        <v>355</v>
      </c>
      <c r="N182" s="63"/>
      <c r="O182" s="63" t="s">
        <v>558</v>
      </c>
      <c r="P182" s="63">
        <v>1174</v>
      </c>
      <c r="Q182" s="64">
        <v>1174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</row>
    <row r="183" spans="1:27" ht="22.8" customHeight="1" thickBot="1" x14ac:dyDescent="0.35">
      <c r="A183" s="65" t="s">
        <v>563</v>
      </c>
      <c r="B183" s="66" t="s">
        <v>514</v>
      </c>
      <c r="C183" s="66" t="s">
        <v>143</v>
      </c>
      <c r="D183" s="104" t="s">
        <v>500</v>
      </c>
      <c r="E183" s="105"/>
      <c r="F183" s="66">
        <v>600034</v>
      </c>
      <c r="G183" s="66">
        <v>355</v>
      </c>
      <c r="H183" s="67">
        <v>0.93541666666666667</v>
      </c>
      <c r="I183" s="66" t="s">
        <v>467</v>
      </c>
      <c r="J183" s="68"/>
      <c r="K183" s="66" t="s">
        <v>516</v>
      </c>
      <c r="L183" s="69" t="s">
        <v>107</v>
      </c>
      <c r="M183" s="62">
        <v>355</v>
      </c>
      <c r="N183" s="63"/>
      <c r="O183" s="63" t="s">
        <v>563</v>
      </c>
      <c r="P183" s="63">
        <v>1175</v>
      </c>
      <c r="Q183" s="64">
        <v>1175</v>
      </c>
      <c r="R183" s="63"/>
      <c r="S183" s="63"/>
      <c r="T183" s="63"/>
      <c r="U183" s="63"/>
      <c r="V183" s="63"/>
      <c r="W183" s="63"/>
      <c r="X183" s="63"/>
      <c r="Y183" s="63"/>
      <c r="Z183" s="63"/>
      <c r="AA183" s="63"/>
    </row>
    <row r="184" spans="1:27" ht="22.8" customHeight="1" thickBot="1" x14ac:dyDescent="0.35">
      <c r="A184" s="65" t="s">
        <v>565</v>
      </c>
      <c r="B184" s="66" t="s">
        <v>164</v>
      </c>
      <c r="C184" s="66" t="s">
        <v>165</v>
      </c>
      <c r="D184" s="104" t="s">
        <v>169</v>
      </c>
      <c r="E184" s="105"/>
      <c r="F184" s="66">
        <v>600039</v>
      </c>
      <c r="G184" s="66">
        <v>355</v>
      </c>
      <c r="H184" s="67">
        <v>0.82986111111111116</v>
      </c>
      <c r="I184" s="66" t="s">
        <v>501</v>
      </c>
      <c r="J184" s="68"/>
      <c r="K184" s="66" t="s">
        <v>166</v>
      </c>
      <c r="L184" s="69" t="s">
        <v>107</v>
      </c>
      <c r="M184" s="62">
        <v>355</v>
      </c>
      <c r="N184" s="63"/>
      <c r="O184" s="63" t="s">
        <v>565</v>
      </c>
      <c r="P184" s="63">
        <v>1176</v>
      </c>
      <c r="Q184" s="64">
        <v>1176</v>
      </c>
      <c r="R184" s="63"/>
      <c r="S184" s="63"/>
      <c r="T184" s="63"/>
      <c r="U184" s="63"/>
      <c r="V184" s="63"/>
      <c r="W184" s="63"/>
      <c r="X184" s="63"/>
      <c r="Y184" s="63"/>
      <c r="Z184" s="63"/>
      <c r="AA184" s="63"/>
    </row>
    <row r="185" spans="1:27" ht="27.6" customHeight="1" thickBot="1" x14ac:dyDescent="0.35">
      <c r="A185" s="65" t="s">
        <v>569</v>
      </c>
      <c r="B185" s="66" t="s">
        <v>369</v>
      </c>
      <c r="C185" s="66" t="s">
        <v>145</v>
      </c>
      <c r="D185" s="104" t="s">
        <v>16</v>
      </c>
      <c r="E185" s="105"/>
      <c r="F185" s="66">
        <v>600007</v>
      </c>
      <c r="G185" s="66">
        <v>355</v>
      </c>
      <c r="H185" s="67">
        <v>0.9</v>
      </c>
      <c r="I185" s="66" t="s">
        <v>529</v>
      </c>
      <c r="J185" s="68"/>
      <c r="K185" s="66" t="s">
        <v>371</v>
      </c>
      <c r="L185" s="68" t="s">
        <v>107</v>
      </c>
      <c r="M185" s="62">
        <v>355</v>
      </c>
      <c r="N185" s="63"/>
      <c r="O185" s="63" t="s">
        <v>569</v>
      </c>
      <c r="P185" s="63">
        <v>1177</v>
      </c>
      <c r="Q185" s="64">
        <v>1177</v>
      </c>
      <c r="R185" s="63"/>
      <c r="S185" s="63"/>
      <c r="T185" s="63"/>
      <c r="U185" s="63"/>
      <c r="V185" s="63"/>
      <c r="W185" s="63"/>
      <c r="X185" s="63"/>
      <c r="Y185" s="63"/>
      <c r="Z185" s="63"/>
      <c r="AA185" s="63"/>
    </row>
    <row r="186" spans="1:27" ht="26.4" customHeight="1" thickBot="1" x14ac:dyDescent="0.35">
      <c r="A186" s="65" t="s">
        <v>574</v>
      </c>
      <c r="B186" s="66" t="s">
        <v>514</v>
      </c>
      <c r="C186" s="66" t="s">
        <v>143</v>
      </c>
      <c r="D186" s="104" t="s">
        <v>500</v>
      </c>
      <c r="E186" s="105"/>
      <c r="F186" s="66">
        <v>600034</v>
      </c>
      <c r="G186" s="66">
        <v>350</v>
      </c>
      <c r="H186" s="67">
        <v>0.8569444444444444</v>
      </c>
      <c r="I186" s="66" t="s">
        <v>184</v>
      </c>
      <c r="J186" s="68"/>
      <c r="K186" s="66" t="s">
        <v>516</v>
      </c>
      <c r="L186" s="69" t="s">
        <v>109</v>
      </c>
      <c r="M186" s="62">
        <v>350</v>
      </c>
      <c r="N186" s="63"/>
      <c r="O186" s="63" t="s">
        <v>574</v>
      </c>
      <c r="P186" s="63">
        <v>1178</v>
      </c>
      <c r="Q186" s="64">
        <v>1178</v>
      </c>
      <c r="R186" s="63"/>
      <c r="S186" s="63"/>
      <c r="T186" s="63"/>
      <c r="U186" s="63"/>
      <c r="V186" s="63"/>
      <c r="W186" s="63"/>
      <c r="X186" s="63"/>
      <c r="Y186" s="63"/>
      <c r="Z186" s="63"/>
      <c r="AA186" s="63"/>
    </row>
    <row r="187" spans="1:27" ht="27.6" customHeight="1" thickBot="1" x14ac:dyDescent="0.35">
      <c r="A187" s="65" t="s">
        <v>575</v>
      </c>
      <c r="B187" s="66" t="s">
        <v>148</v>
      </c>
      <c r="C187" s="66" t="s">
        <v>149</v>
      </c>
      <c r="D187" s="104" t="s">
        <v>16</v>
      </c>
      <c r="E187" s="105"/>
      <c r="F187" s="66">
        <v>600007</v>
      </c>
      <c r="G187" s="66">
        <v>350</v>
      </c>
      <c r="H187" s="67">
        <v>0.8666666666666667</v>
      </c>
      <c r="I187" s="66" t="s">
        <v>456</v>
      </c>
      <c r="J187" s="68"/>
      <c r="K187" s="66" t="s">
        <v>150</v>
      </c>
      <c r="L187" s="69" t="s">
        <v>109</v>
      </c>
      <c r="M187" s="62">
        <v>350</v>
      </c>
      <c r="N187" s="63"/>
      <c r="O187" s="63" t="s">
        <v>575</v>
      </c>
      <c r="P187" s="63">
        <v>1179</v>
      </c>
      <c r="Q187" s="64">
        <v>1179</v>
      </c>
      <c r="R187" s="63"/>
      <c r="S187" s="63"/>
      <c r="T187" s="63"/>
      <c r="U187" s="63"/>
      <c r="V187" s="63"/>
      <c r="W187" s="63"/>
      <c r="X187" s="63"/>
      <c r="Y187" s="63"/>
      <c r="Z187" s="63"/>
      <c r="AA187" s="63"/>
    </row>
    <row r="188" spans="1:27" ht="18.600000000000001" customHeight="1" thickBot="1" x14ac:dyDescent="0.35">
      <c r="A188" s="65" t="s">
        <v>576</v>
      </c>
      <c r="B188" s="66" t="s">
        <v>358</v>
      </c>
      <c r="C188" s="66" t="s">
        <v>154</v>
      </c>
      <c r="D188" s="104" t="s">
        <v>16</v>
      </c>
      <c r="E188" s="105"/>
      <c r="F188" s="66">
        <v>600007</v>
      </c>
      <c r="G188" s="66">
        <v>350</v>
      </c>
      <c r="H188" s="67">
        <v>0.81180555555555556</v>
      </c>
      <c r="I188" s="66" t="s">
        <v>515</v>
      </c>
      <c r="J188" s="68"/>
      <c r="K188" s="66" t="s">
        <v>360</v>
      </c>
      <c r="L188" s="69" t="s">
        <v>109</v>
      </c>
      <c r="M188" s="62">
        <v>350</v>
      </c>
      <c r="N188" s="63"/>
      <c r="O188" s="63" t="s">
        <v>576</v>
      </c>
      <c r="P188" s="63">
        <v>1180</v>
      </c>
      <c r="Q188" s="64">
        <v>1180</v>
      </c>
      <c r="R188" s="63"/>
      <c r="S188" s="63"/>
      <c r="T188" s="63"/>
      <c r="U188" s="63"/>
      <c r="V188" s="63"/>
      <c r="W188" s="63"/>
      <c r="X188" s="63"/>
      <c r="Y188" s="63"/>
      <c r="Z188" s="63"/>
      <c r="AA188" s="63"/>
    </row>
    <row r="189" spans="1:27" ht="18.600000000000001" thickBot="1" x14ac:dyDescent="0.35">
      <c r="A189" s="65" t="s">
        <v>578</v>
      </c>
      <c r="B189" s="66" t="s">
        <v>164</v>
      </c>
      <c r="C189" s="66" t="s">
        <v>534</v>
      </c>
      <c r="D189" s="104" t="s">
        <v>294</v>
      </c>
      <c r="E189" s="105"/>
      <c r="F189" s="66">
        <v>600032</v>
      </c>
      <c r="G189" s="66">
        <v>350</v>
      </c>
      <c r="H189" s="67">
        <v>0.75972222222222219</v>
      </c>
      <c r="I189" s="66" t="s">
        <v>535</v>
      </c>
      <c r="J189" s="68"/>
      <c r="K189" s="66" t="s">
        <v>536</v>
      </c>
      <c r="L189" s="69" t="s">
        <v>109</v>
      </c>
      <c r="M189" s="62">
        <v>350</v>
      </c>
      <c r="N189" s="63"/>
      <c r="O189" s="63" t="s">
        <v>578</v>
      </c>
      <c r="P189" s="63">
        <v>1181</v>
      </c>
      <c r="Q189" s="64">
        <v>1181</v>
      </c>
      <c r="R189" s="63"/>
      <c r="S189" s="63"/>
      <c r="T189" s="63"/>
      <c r="U189" s="63"/>
      <c r="V189" s="63"/>
      <c r="W189" s="63"/>
      <c r="X189" s="63"/>
      <c r="Y189" s="63"/>
      <c r="Z189" s="63"/>
      <c r="AA189" s="63"/>
    </row>
    <row r="190" spans="1:27" ht="22.8" customHeight="1" thickBot="1" x14ac:dyDescent="0.35">
      <c r="A190" s="65" t="s">
        <v>580</v>
      </c>
      <c r="B190" s="66" t="s">
        <v>164</v>
      </c>
      <c r="C190" s="66" t="s">
        <v>165</v>
      </c>
      <c r="D190" s="104" t="s">
        <v>169</v>
      </c>
      <c r="E190" s="105"/>
      <c r="F190" s="66">
        <v>600039</v>
      </c>
      <c r="G190" s="66">
        <v>350</v>
      </c>
      <c r="H190" s="67">
        <v>0.95208333333333328</v>
      </c>
      <c r="I190" s="66" t="s">
        <v>538</v>
      </c>
      <c r="J190" s="68"/>
      <c r="K190" s="66" t="s">
        <v>166</v>
      </c>
      <c r="L190" s="69" t="s">
        <v>109</v>
      </c>
      <c r="M190" s="62">
        <v>350</v>
      </c>
      <c r="N190" s="63"/>
      <c r="O190" s="63" t="s">
        <v>580</v>
      </c>
      <c r="P190" s="63">
        <v>1182</v>
      </c>
      <c r="Q190" s="64">
        <v>1182</v>
      </c>
      <c r="R190" s="63"/>
      <c r="S190" s="63"/>
      <c r="T190" s="63"/>
      <c r="U190" s="63"/>
      <c r="V190" s="63"/>
      <c r="W190" s="63"/>
      <c r="X190" s="63"/>
      <c r="Y190" s="63"/>
      <c r="Z190" s="63"/>
      <c r="AA190" s="63"/>
    </row>
    <row r="191" spans="1:27" ht="27.6" customHeight="1" thickBot="1" x14ac:dyDescent="0.35">
      <c r="A191" s="65" t="s">
        <v>581</v>
      </c>
      <c r="B191" s="66" t="s">
        <v>167</v>
      </c>
      <c r="C191" s="66" t="s">
        <v>168</v>
      </c>
      <c r="D191" s="104" t="s">
        <v>169</v>
      </c>
      <c r="E191" s="105"/>
      <c r="F191" s="66">
        <v>600039</v>
      </c>
      <c r="G191" s="66">
        <v>350</v>
      </c>
      <c r="H191" s="67">
        <v>0.86527777777777781</v>
      </c>
      <c r="I191" s="66" t="s">
        <v>235</v>
      </c>
      <c r="J191" s="68"/>
      <c r="K191" s="66" t="s">
        <v>170</v>
      </c>
      <c r="L191" s="68" t="s">
        <v>109</v>
      </c>
      <c r="M191" s="62">
        <v>350</v>
      </c>
      <c r="N191" s="63"/>
      <c r="O191" s="63" t="s">
        <v>581</v>
      </c>
      <c r="P191" s="63">
        <v>1183</v>
      </c>
      <c r="Q191" s="64">
        <v>1183</v>
      </c>
      <c r="R191" s="63"/>
      <c r="S191" s="63"/>
      <c r="T191" s="63"/>
      <c r="U191" s="63"/>
      <c r="V191" s="63"/>
      <c r="W191" s="63"/>
      <c r="X191" s="63"/>
      <c r="Y191" s="63"/>
      <c r="Z191" s="63"/>
      <c r="AA191" s="63"/>
    </row>
    <row r="192" spans="1:27" ht="18.600000000000001" customHeight="1" thickBot="1" x14ac:dyDescent="0.35">
      <c r="A192" s="65" t="s">
        <v>582</v>
      </c>
      <c r="B192" s="66" t="s">
        <v>148</v>
      </c>
      <c r="C192" s="66" t="s">
        <v>149</v>
      </c>
      <c r="D192" s="104" t="s">
        <v>16</v>
      </c>
      <c r="E192" s="105"/>
      <c r="F192" s="66">
        <v>600007</v>
      </c>
      <c r="G192" s="66">
        <v>124</v>
      </c>
      <c r="H192" s="67">
        <v>0.30069444444444443</v>
      </c>
      <c r="I192" s="66" t="s">
        <v>498</v>
      </c>
      <c r="J192" s="68"/>
      <c r="K192" s="66" t="s">
        <v>150</v>
      </c>
      <c r="L192" s="69" t="s">
        <v>110</v>
      </c>
      <c r="M192" s="62">
        <v>124</v>
      </c>
      <c r="N192" s="63"/>
      <c r="O192" s="63" t="s">
        <v>582</v>
      </c>
      <c r="P192" s="63">
        <v>1184</v>
      </c>
      <c r="Q192" s="64">
        <v>1184</v>
      </c>
      <c r="R192" s="63"/>
      <c r="S192" s="63"/>
      <c r="T192" s="63"/>
      <c r="U192" s="63"/>
      <c r="V192" s="63"/>
      <c r="W192" s="63"/>
      <c r="X192" s="63"/>
      <c r="Y192" s="63"/>
      <c r="Z192" s="63"/>
      <c r="AA192" s="63"/>
    </row>
    <row r="193" spans="1:27" ht="22.8" customHeight="1" thickBot="1" x14ac:dyDescent="0.35">
      <c r="A193" s="65" t="s">
        <v>585</v>
      </c>
      <c r="B193" s="66" t="s">
        <v>108</v>
      </c>
      <c r="C193" s="66" t="s">
        <v>171</v>
      </c>
      <c r="D193" s="104" t="s">
        <v>500</v>
      </c>
      <c r="E193" s="105"/>
      <c r="F193" s="66">
        <v>600034</v>
      </c>
      <c r="G193" s="66">
        <v>124</v>
      </c>
      <c r="H193" s="67">
        <v>0.31736111111111109</v>
      </c>
      <c r="I193" s="66" t="s">
        <v>542</v>
      </c>
      <c r="J193" s="68"/>
      <c r="K193" s="66" t="s">
        <v>172</v>
      </c>
      <c r="L193" s="69" t="s">
        <v>110</v>
      </c>
      <c r="M193" s="62">
        <v>124</v>
      </c>
      <c r="N193" s="63"/>
      <c r="O193" s="63" t="s">
        <v>585</v>
      </c>
      <c r="P193" s="63">
        <v>1185</v>
      </c>
      <c r="Q193" s="64">
        <v>1185</v>
      </c>
      <c r="R193" s="63"/>
      <c r="S193" s="63"/>
      <c r="T193" s="63"/>
      <c r="U193" s="63"/>
      <c r="V193" s="63"/>
      <c r="W193" s="63"/>
      <c r="X193" s="63"/>
      <c r="Y193" s="63"/>
      <c r="Z193" s="63"/>
      <c r="AA193" s="63"/>
    </row>
    <row r="194" spans="1:27" ht="22.8" customHeight="1" thickBot="1" x14ac:dyDescent="0.35">
      <c r="A194" s="65" t="s">
        <v>589</v>
      </c>
      <c r="B194" s="66" t="s">
        <v>505</v>
      </c>
      <c r="C194" s="66" t="s">
        <v>293</v>
      </c>
      <c r="D194" s="104" t="s">
        <v>13</v>
      </c>
      <c r="E194" s="105"/>
      <c r="F194" s="66">
        <v>600033</v>
      </c>
      <c r="G194" s="66">
        <v>124</v>
      </c>
      <c r="H194" s="67">
        <v>0.33194444444444443</v>
      </c>
      <c r="I194" s="66" t="s">
        <v>544</v>
      </c>
      <c r="J194" s="68"/>
      <c r="K194" s="66" t="s">
        <v>507</v>
      </c>
      <c r="L194" s="69" t="s">
        <v>110</v>
      </c>
      <c r="M194" s="62">
        <v>124</v>
      </c>
      <c r="N194" s="63"/>
      <c r="O194" s="63" t="s">
        <v>589</v>
      </c>
      <c r="P194" s="63">
        <v>1186</v>
      </c>
      <c r="Q194" s="64">
        <v>1186</v>
      </c>
      <c r="R194" s="63"/>
      <c r="S194" s="63"/>
      <c r="T194" s="63"/>
      <c r="U194" s="63"/>
      <c r="V194" s="63"/>
      <c r="W194" s="63"/>
      <c r="X194" s="63"/>
      <c r="Y194" s="63"/>
      <c r="Z194" s="63"/>
      <c r="AA194" s="63"/>
    </row>
    <row r="195" spans="1:27" ht="22.8" customHeight="1" thickBot="1" x14ac:dyDescent="0.35">
      <c r="A195" s="65" t="s">
        <v>594</v>
      </c>
      <c r="B195" s="66" t="s">
        <v>546</v>
      </c>
      <c r="C195" s="66" t="s">
        <v>547</v>
      </c>
      <c r="D195" s="104" t="s">
        <v>12</v>
      </c>
      <c r="E195" s="105"/>
      <c r="F195" s="66">
        <v>600026</v>
      </c>
      <c r="G195" s="66">
        <v>124</v>
      </c>
      <c r="H195" s="67">
        <v>0.31944444444444442</v>
      </c>
      <c r="I195" s="66" t="s">
        <v>548</v>
      </c>
      <c r="J195" s="68"/>
      <c r="K195" s="66" t="s">
        <v>549</v>
      </c>
      <c r="L195" s="69" t="s">
        <v>110</v>
      </c>
      <c r="M195" s="62">
        <v>124</v>
      </c>
      <c r="N195" s="63"/>
      <c r="O195" s="63" t="s">
        <v>594</v>
      </c>
      <c r="P195" s="63">
        <v>1187</v>
      </c>
      <c r="Q195" s="64">
        <v>1187</v>
      </c>
      <c r="R195" s="63"/>
      <c r="S195" s="63"/>
      <c r="T195" s="63"/>
      <c r="U195" s="63"/>
      <c r="V195" s="63"/>
      <c r="W195" s="63"/>
      <c r="X195" s="63"/>
      <c r="Y195" s="63"/>
      <c r="Z195" s="63"/>
      <c r="AA195" s="63"/>
    </row>
    <row r="196" spans="1:27" ht="22.8" customHeight="1" thickBot="1" x14ac:dyDescent="0.35">
      <c r="A196" s="65" t="s">
        <v>598</v>
      </c>
      <c r="B196" s="66" t="s">
        <v>167</v>
      </c>
      <c r="C196" s="66" t="s">
        <v>168</v>
      </c>
      <c r="D196" s="104" t="s">
        <v>169</v>
      </c>
      <c r="E196" s="105"/>
      <c r="F196" s="66">
        <v>600039</v>
      </c>
      <c r="G196" s="66">
        <v>124</v>
      </c>
      <c r="H196" s="67">
        <v>0.28611111111111109</v>
      </c>
      <c r="I196" s="66" t="s">
        <v>446</v>
      </c>
      <c r="J196" s="68"/>
      <c r="K196" s="66" t="s">
        <v>170</v>
      </c>
      <c r="L196" s="68" t="s">
        <v>110</v>
      </c>
      <c r="M196" s="62">
        <v>124</v>
      </c>
      <c r="N196" s="63"/>
      <c r="O196" s="63" t="s">
        <v>598</v>
      </c>
      <c r="P196" s="63">
        <v>1188</v>
      </c>
      <c r="Q196" s="64">
        <v>1188</v>
      </c>
      <c r="R196" s="63"/>
      <c r="S196" s="63"/>
      <c r="T196" s="63"/>
      <c r="U196" s="63"/>
      <c r="V196" s="63"/>
      <c r="W196" s="63"/>
      <c r="X196" s="63"/>
      <c r="Y196" s="63"/>
      <c r="Z196" s="63"/>
      <c r="AA196" s="63"/>
    </row>
    <row r="197" spans="1:27" ht="22.8" customHeight="1" thickBot="1" x14ac:dyDescent="0.35">
      <c r="A197" s="65" t="s">
        <v>599</v>
      </c>
      <c r="B197" s="66" t="s">
        <v>514</v>
      </c>
      <c r="C197" s="66" t="s">
        <v>143</v>
      </c>
      <c r="D197" s="104" t="s">
        <v>500</v>
      </c>
      <c r="E197" s="105"/>
      <c r="F197" s="66">
        <v>600034</v>
      </c>
      <c r="G197" s="66">
        <v>208</v>
      </c>
      <c r="H197" s="67">
        <v>0.4548611111111111</v>
      </c>
      <c r="I197" s="66" t="s">
        <v>518</v>
      </c>
      <c r="J197" s="68"/>
      <c r="K197" s="66" t="s">
        <v>516</v>
      </c>
      <c r="L197" s="69" t="s">
        <v>114</v>
      </c>
      <c r="M197" s="62">
        <v>208</v>
      </c>
      <c r="N197" s="63"/>
      <c r="O197" s="63" t="s">
        <v>599</v>
      </c>
      <c r="P197" s="63">
        <v>1189</v>
      </c>
      <c r="Q197" s="64">
        <v>1189</v>
      </c>
      <c r="R197" s="63"/>
      <c r="S197" s="63"/>
      <c r="T197" s="63"/>
      <c r="U197" s="63"/>
      <c r="V197" s="63"/>
      <c r="W197" s="63"/>
      <c r="X197" s="63"/>
      <c r="Y197" s="63"/>
      <c r="Z197" s="63"/>
      <c r="AA197" s="63"/>
    </row>
    <row r="198" spans="1:27" ht="22.8" customHeight="1" thickBot="1" x14ac:dyDescent="0.35">
      <c r="A198" s="65" t="s">
        <v>604</v>
      </c>
      <c r="B198" s="66" t="s">
        <v>358</v>
      </c>
      <c r="C198" s="66" t="s">
        <v>154</v>
      </c>
      <c r="D198" s="104" t="s">
        <v>16</v>
      </c>
      <c r="E198" s="105"/>
      <c r="F198" s="66">
        <v>600007</v>
      </c>
      <c r="G198" s="66">
        <v>208</v>
      </c>
      <c r="H198" s="67">
        <v>0.44166666666666665</v>
      </c>
      <c r="I198" s="66" t="s">
        <v>553</v>
      </c>
      <c r="J198" s="68"/>
      <c r="K198" s="66" t="s">
        <v>360</v>
      </c>
      <c r="L198" s="69" t="s">
        <v>114</v>
      </c>
      <c r="M198" s="62">
        <v>208</v>
      </c>
      <c r="N198" s="63"/>
      <c r="O198" s="63" t="s">
        <v>604</v>
      </c>
      <c r="P198" s="63">
        <v>1190</v>
      </c>
      <c r="Q198" s="64">
        <v>1190</v>
      </c>
      <c r="R198" s="63"/>
      <c r="S198" s="63"/>
      <c r="T198" s="63"/>
      <c r="U198" s="63"/>
      <c r="V198" s="63"/>
      <c r="W198" s="63"/>
      <c r="X198" s="63"/>
      <c r="Y198" s="63"/>
      <c r="Z198" s="63"/>
      <c r="AA198" s="63"/>
    </row>
    <row r="199" spans="1:27" ht="22.8" customHeight="1" thickBot="1" x14ac:dyDescent="0.35">
      <c r="A199" s="65" t="s">
        <v>608</v>
      </c>
      <c r="B199" s="66" t="s">
        <v>546</v>
      </c>
      <c r="C199" s="66" t="s">
        <v>547</v>
      </c>
      <c r="D199" s="104" t="s">
        <v>12</v>
      </c>
      <c r="E199" s="105"/>
      <c r="F199" s="66">
        <v>600026</v>
      </c>
      <c r="G199" s="66">
        <v>208</v>
      </c>
      <c r="H199" s="67">
        <v>0.4909722222222222</v>
      </c>
      <c r="I199" s="66" t="s">
        <v>242</v>
      </c>
      <c r="J199" s="68"/>
      <c r="K199" s="66" t="s">
        <v>549</v>
      </c>
      <c r="L199" s="69" t="s">
        <v>114</v>
      </c>
      <c r="M199" s="62">
        <v>208</v>
      </c>
      <c r="N199" s="63"/>
      <c r="O199" s="63" t="s">
        <v>608</v>
      </c>
      <c r="P199" s="63">
        <v>1191</v>
      </c>
      <c r="Q199" s="64">
        <v>1191</v>
      </c>
      <c r="R199" s="63"/>
      <c r="S199" s="63"/>
      <c r="T199" s="63"/>
      <c r="U199" s="63"/>
      <c r="V199" s="63"/>
      <c r="W199" s="63"/>
      <c r="X199" s="63"/>
      <c r="Y199" s="63"/>
      <c r="Z199" s="63"/>
      <c r="AA199" s="63"/>
    </row>
    <row r="200" spans="1:27" ht="22.8" customHeight="1" thickBot="1" x14ac:dyDescent="0.35">
      <c r="A200" s="65" t="s">
        <v>610</v>
      </c>
      <c r="B200" s="66" t="s">
        <v>167</v>
      </c>
      <c r="C200" s="66" t="s">
        <v>168</v>
      </c>
      <c r="D200" s="104" t="s">
        <v>169</v>
      </c>
      <c r="E200" s="105"/>
      <c r="F200" s="66">
        <v>600039</v>
      </c>
      <c r="G200" s="66">
        <v>208</v>
      </c>
      <c r="H200" s="67">
        <v>0.49930555555555556</v>
      </c>
      <c r="I200" s="66" t="s">
        <v>465</v>
      </c>
      <c r="J200" s="68"/>
      <c r="K200" s="66" t="s">
        <v>170</v>
      </c>
      <c r="L200" s="69" t="s">
        <v>114</v>
      </c>
      <c r="M200" s="62">
        <v>208</v>
      </c>
      <c r="N200" s="63"/>
      <c r="O200" s="63" t="s">
        <v>610</v>
      </c>
      <c r="P200" s="63">
        <v>1192</v>
      </c>
      <c r="Q200" s="64">
        <v>1192</v>
      </c>
      <c r="R200" s="63"/>
      <c r="S200" s="63"/>
      <c r="T200" s="63"/>
      <c r="U200" s="63"/>
      <c r="V200" s="63"/>
      <c r="W200" s="63"/>
      <c r="X200" s="63"/>
      <c r="Y200" s="63"/>
      <c r="Z200" s="63"/>
      <c r="AA200" s="63"/>
    </row>
    <row r="201" spans="1:27" ht="22.8" customHeight="1" thickBot="1" x14ac:dyDescent="0.35">
      <c r="A201" s="65" t="s">
        <v>612</v>
      </c>
      <c r="B201" s="66" t="s">
        <v>70</v>
      </c>
      <c r="C201" s="66" t="s">
        <v>71</v>
      </c>
      <c r="D201" s="104" t="s">
        <v>12</v>
      </c>
      <c r="E201" s="105"/>
      <c r="F201" s="66">
        <v>600026</v>
      </c>
      <c r="G201" s="66">
        <v>208</v>
      </c>
      <c r="H201" s="67">
        <v>0.45</v>
      </c>
      <c r="I201" s="66" t="s">
        <v>283</v>
      </c>
      <c r="J201" s="68"/>
      <c r="K201" s="66" t="s">
        <v>15</v>
      </c>
      <c r="L201" s="69" t="s">
        <v>114</v>
      </c>
      <c r="M201" s="62">
        <v>208</v>
      </c>
      <c r="N201" s="63"/>
      <c r="O201" s="63" t="s">
        <v>612</v>
      </c>
      <c r="P201" s="63">
        <v>1193</v>
      </c>
      <c r="Q201" s="64">
        <v>1193</v>
      </c>
      <c r="R201" s="63"/>
      <c r="S201" s="63"/>
      <c r="T201" s="63"/>
      <c r="U201" s="63"/>
      <c r="V201" s="63"/>
      <c r="W201" s="63"/>
      <c r="X201" s="63"/>
      <c r="Y201" s="63"/>
      <c r="Z201" s="63"/>
      <c r="AA201" s="63"/>
    </row>
    <row r="202" spans="1:27" ht="22.8" customHeight="1" thickBot="1" x14ac:dyDescent="0.35">
      <c r="A202" s="65" t="s">
        <v>613</v>
      </c>
      <c r="B202" s="66" t="s">
        <v>369</v>
      </c>
      <c r="C202" s="66" t="s">
        <v>145</v>
      </c>
      <c r="D202" s="104" t="s">
        <v>16</v>
      </c>
      <c r="E202" s="105"/>
      <c r="F202" s="66">
        <v>600007</v>
      </c>
      <c r="G202" s="66">
        <v>208</v>
      </c>
      <c r="H202" s="67">
        <v>0.45277777777777778</v>
      </c>
      <c r="I202" s="66" t="s">
        <v>473</v>
      </c>
      <c r="J202" s="68"/>
      <c r="K202" s="66" t="s">
        <v>371</v>
      </c>
      <c r="L202" s="68" t="s">
        <v>114</v>
      </c>
      <c r="M202" s="62">
        <v>208</v>
      </c>
      <c r="N202" s="63"/>
      <c r="O202" s="63" t="s">
        <v>613</v>
      </c>
      <c r="P202" s="63">
        <v>1194</v>
      </c>
      <c r="Q202" s="64">
        <v>1194</v>
      </c>
      <c r="R202" s="63"/>
      <c r="S202" s="63"/>
      <c r="T202" s="63"/>
      <c r="U202" s="63"/>
      <c r="V202" s="63"/>
      <c r="W202" s="63"/>
      <c r="X202" s="63"/>
      <c r="Y202" s="63"/>
      <c r="Z202" s="63"/>
      <c r="AA202" s="63"/>
    </row>
    <row r="203" spans="1:27" ht="22.8" customHeight="1" thickBot="1" x14ac:dyDescent="0.35">
      <c r="A203" s="65" t="s">
        <v>615</v>
      </c>
      <c r="B203" s="66" t="s">
        <v>559</v>
      </c>
      <c r="C203" s="66" t="s">
        <v>560</v>
      </c>
      <c r="D203" s="104" t="s">
        <v>16</v>
      </c>
      <c r="E203" s="105"/>
      <c r="F203" s="66">
        <v>600007</v>
      </c>
      <c r="G203" s="66">
        <v>200</v>
      </c>
      <c r="H203" s="67">
        <v>0.49791666666666667</v>
      </c>
      <c r="I203" s="66" t="s">
        <v>184</v>
      </c>
      <c r="J203" s="68"/>
      <c r="K203" s="66" t="s">
        <v>561</v>
      </c>
      <c r="L203" s="69" t="s">
        <v>562</v>
      </c>
      <c r="M203" s="62">
        <v>200</v>
      </c>
      <c r="N203" s="63" t="s">
        <v>36</v>
      </c>
      <c r="O203" s="63" t="s">
        <v>615</v>
      </c>
      <c r="P203" s="63">
        <v>1195</v>
      </c>
      <c r="Q203" s="64">
        <v>1195</v>
      </c>
      <c r="R203" s="63"/>
      <c r="S203" s="63"/>
      <c r="T203" s="63"/>
      <c r="U203" s="63"/>
      <c r="V203" s="63"/>
      <c r="W203" s="63"/>
      <c r="X203" s="63"/>
      <c r="Y203" s="63"/>
      <c r="Z203" s="63"/>
      <c r="AA203" s="63"/>
    </row>
    <row r="204" spans="1:27" ht="22.8" customHeight="1" thickBot="1" x14ac:dyDescent="0.35">
      <c r="A204" s="65" t="s">
        <v>617</v>
      </c>
      <c r="B204" s="66" t="s">
        <v>50</v>
      </c>
      <c r="C204" s="66" t="s">
        <v>51</v>
      </c>
      <c r="D204" s="104" t="s">
        <v>16</v>
      </c>
      <c r="E204" s="105"/>
      <c r="F204" s="66">
        <v>600007</v>
      </c>
      <c r="G204" s="66">
        <v>200</v>
      </c>
      <c r="H204" s="67">
        <v>0.45833333333333331</v>
      </c>
      <c r="I204" s="66" t="s">
        <v>564</v>
      </c>
      <c r="J204" s="68"/>
      <c r="K204" s="66" t="s">
        <v>52</v>
      </c>
      <c r="L204" s="69" t="s">
        <v>562</v>
      </c>
      <c r="M204" s="62">
        <v>200</v>
      </c>
      <c r="N204" s="63"/>
      <c r="O204" s="63" t="s">
        <v>617</v>
      </c>
      <c r="P204" s="63">
        <v>1196</v>
      </c>
      <c r="Q204" s="64">
        <v>1196</v>
      </c>
      <c r="R204" s="63"/>
      <c r="S204" s="63"/>
      <c r="T204" s="63"/>
      <c r="U204" s="63"/>
      <c r="V204" s="63"/>
      <c r="W204" s="63"/>
      <c r="X204" s="63"/>
      <c r="Y204" s="63"/>
      <c r="Z204" s="63"/>
      <c r="AA204" s="63"/>
    </row>
    <row r="205" spans="1:27" ht="22.8" customHeight="1" thickBot="1" x14ac:dyDescent="0.35">
      <c r="A205" s="65" t="s">
        <v>618</v>
      </c>
      <c r="B205" s="66" t="s">
        <v>566</v>
      </c>
      <c r="C205" s="66" t="s">
        <v>567</v>
      </c>
      <c r="D205" s="104" t="s">
        <v>16</v>
      </c>
      <c r="E205" s="105"/>
      <c r="F205" s="66">
        <v>600007</v>
      </c>
      <c r="G205" s="66">
        <v>200</v>
      </c>
      <c r="H205" s="67">
        <v>0.45833333333333331</v>
      </c>
      <c r="I205" s="66" t="s">
        <v>424</v>
      </c>
      <c r="J205" s="68"/>
      <c r="K205" s="66" t="s">
        <v>568</v>
      </c>
      <c r="L205" s="69" t="s">
        <v>562</v>
      </c>
      <c r="M205" s="62">
        <v>200</v>
      </c>
      <c r="N205" s="63"/>
      <c r="O205" s="63" t="s">
        <v>618</v>
      </c>
      <c r="P205" s="63">
        <v>1197</v>
      </c>
      <c r="Q205" s="64">
        <v>1197</v>
      </c>
      <c r="R205" s="63"/>
      <c r="S205" s="63"/>
      <c r="T205" s="63"/>
      <c r="U205" s="63"/>
      <c r="V205" s="63"/>
      <c r="W205" s="63"/>
      <c r="X205" s="63"/>
      <c r="Y205" s="63"/>
      <c r="Z205" s="63"/>
      <c r="AA205" s="63"/>
    </row>
    <row r="206" spans="1:27" ht="22.8" customHeight="1" thickBot="1" x14ac:dyDescent="0.35">
      <c r="A206" s="65" t="s">
        <v>624</v>
      </c>
      <c r="B206" s="66" t="s">
        <v>570</v>
      </c>
      <c r="C206" s="66" t="s">
        <v>571</v>
      </c>
      <c r="D206" s="104" t="s">
        <v>572</v>
      </c>
      <c r="E206" s="105"/>
      <c r="F206" s="66">
        <v>600029</v>
      </c>
      <c r="G206" s="66">
        <v>200</v>
      </c>
      <c r="H206" s="67">
        <v>0.47291666666666665</v>
      </c>
      <c r="I206" s="66" t="s">
        <v>456</v>
      </c>
      <c r="J206" s="68"/>
      <c r="K206" s="66" t="s">
        <v>573</v>
      </c>
      <c r="L206" s="69" t="s">
        <v>562</v>
      </c>
      <c r="M206" s="62">
        <v>200</v>
      </c>
      <c r="N206" s="63"/>
      <c r="O206" s="63" t="s">
        <v>624</v>
      </c>
      <c r="P206" s="63">
        <v>1198</v>
      </c>
      <c r="Q206" s="64">
        <v>1198</v>
      </c>
      <c r="R206" s="63"/>
      <c r="S206" s="63"/>
      <c r="T206" s="63"/>
      <c r="U206" s="63"/>
      <c r="V206" s="63"/>
      <c r="W206" s="63"/>
      <c r="X206" s="63"/>
      <c r="Y206" s="63"/>
      <c r="Z206" s="63"/>
      <c r="AA206" s="63"/>
    </row>
    <row r="207" spans="1:27" ht="22.8" customHeight="1" thickBot="1" x14ac:dyDescent="0.35">
      <c r="A207" s="65" t="s">
        <v>625</v>
      </c>
      <c r="B207" s="66" t="s">
        <v>326</v>
      </c>
      <c r="C207" s="66" t="s">
        <v>327</v>
      </c>
      <c r="D207" s="104" t="s">
        <v>16</v>
      </c>
      <c r="E207" s="105"/>
      <c r="F207" s="66">
        <v>600007</v>
      </c>
      <c r="G207" s="66">
        <v>200</v>
      </c>
      <c r="H207" s="67">
        <v>0.47847222222222224</v>
      </c>
      <c r="I207" s="66" t="s">
        <v>412</v>
      </c>
      <c r="J207" s="68"/>
      <c r="K207" s="66" t="s">
        <v>329</v>
      </c>
      <c r="L207" s="69" t="s">
        <v>562</v>
      </c>
      <c r="M207" s="62">
        <v>200</v>
      </c>
      <c r="N207" s="63"/>
      <c r="O207" s="63" t="s">
        <v>625</v>
      </c>
      <c r="P207" s="63">
        <v>1199</v>
      </c>
      <c r="Q207" s="64">
        <v>1199</v>
      </c>
      <c r="R207" s="63"/>
      <c r="S207" s="63"/>
      <c r="T207" s="63"/>
      <c r="U207" s="63"/>
      <c r="V207" s="63"/>
      <c r="W207" s="63"/>
      <c r="X207" s="63"/>
      <c r="Y207" s="63"/>
      <c r="Z207" s="63"/>
      <c r="AA207" s="63"/>
    </row>
    <row r="208" spans="1:27" ht="22.8" customHeight="1" thickBot="1" x14ac:dyDescent="0.35">
      <c r="A208" s="65" t="s">
        <v>627</v>
      </c>
      <c r="B208" s="66" t="s">
        <v>559</v>
      </c>
      <c r="C208" s="66" t="s">
        <v>560</v>
      </c>
      <c r="D208" s="104" t="s">
        <v>16</v>
      </c>
      <c r="E208" s="105"/>
      <c r="F208" s="66">
        <v>600007</v>
      </c>
      <c r="G208" s="66">
        <v>200</v>
      </c>
      <c r="H208" s="67">
        <v>0.49583333333333335</v>
      </c>
      <c r="I208" s="66" t="s">
        <v>412</v>
      </c>
      <c r="J208" s="68"/>
      <c r="K208" s="66" t="s">
        <v>561</v>
      </c>
      <c r="L208" s="69" t="s">
        <v>562</v>
      </c>
      <c r="M208" s="62">
        <v>200</v>
      </c>
      <c r="N208" s="63"/>
      <c r="O208" s="63" t="s">
        <v>627</v>
      </c>
      <c r="P208" s="63">
        <v>1200</v>
      </c>
      <c r="Q208" s="64">
        <v>1200</v>
      </c>
      <c r="R208" s="63"/>
      <c r="S208" s="63"/>
      <c r="T208" s="63"/>
      <c r="U208" s="63"/>
      <c r="V208" s="63"/>
      <c r="W208" s="63"/>
      <c r="X208" s="63"/>
      <c r="Y208" s="63"/>
      <c r="Z208" s="63"/>
      <c r="AA208" s="63"/>
    </row>
    <row r="209" spans="1:27" ht="22.8" customHeight="1" thickBot="1" x14ac:dyDescent="0.35">
      <c r="A209" s="65" t="s">
        <v>629</v>
      </c>
      <c r="B209" s="66" t="s">
        <v>559</v>
      </c>
      <c r="C209" s="66" t="s">
        <v>560</v>
      </c>
      <c r="D209" s="104" t="s">
        <v>16</v>
      </c>
      <c r="E209" s="105"/>
      <c r="F209" s="66">
        <v>600007</v>
      </c>
      <c r="G209" s="66">
        <v>200</v>
      </c>
      <c r="H209" s="67">
        <v>0.47499999999999998</v>
      </c>
      <c r="I209" s="66" t="s">
        <v>577</v>
      </c>
      <c r="J209" s="68"/>
      <c r="K209" s="66" t="s">
        <v>561</v>
      </c>
      <c r="L209" s="69" t="s">
        <v>562</v>
      </c>
      <c r="M209" s="62">
        <v>200</v>
      </c>
      <c r="N209" s="63"/>
      <c r="O209" s="63" t="s">
        <v>629</v>
      </c>
      <c r="P209" s="63">
        <v>1201</v>
      </c>
      <c r="Q209" s="64">
        <v>1201</v>
      </c>
      <c r="R209" s="63"/>
      <c r="S209" s="63"/>
      <c r="T209" s="63"/>
      <c r="U209" s="63"/>
      <c r="V209" s="63"/>
      <c r="W209" s="63"/>
      <c r="X209" s="63"/>
      <c r="Y209" s="63"/>
      <c r="Z209" s="63"/>
      <c r="AA209" s="63"/>
    </row>
    <row r="210" spans="1:27" ht="22.8" customHeight="1" thickBot="1" x14ac:dyDescent="0.35">
      <c r="A210" s="65" t="s">
        <v>630</v>
      </c>
      <c r="B210" s="66" t="s">
        <v>50</v>
      </c>
      <c r="C210" s="66" t="s">
        <v>51</v>
      </c>
      <c r="D210" s="104" t="s">
        <v>16</v>
      </c>
      <c r="E210" s="105"/>
      <c r="F210" s="66">
        <v>600007</v>
      </c>
      <c r="G210" s="66">
        <v>200</v>
      </c>
      <c r="H210" s="67">
        <v>0.36041666666666666</v>
      </c>
      <c r="I210" s="66" t="s">
        <v>579</v>
      </c>
      <c r="J210" s="68"/>
      <c r="K210" s="66" t="s">
        <v>52</v>
      </c>
      <c r="L210" s="69" t="s">
        <v>562</v>
      </c>
      <c r="M210" s="62">
        <v>200</v>
      </c>
      <c r="N210" s="63"/>
      <c r="O210" s="63" t="s">
        <v>630</v>
      </c>
      <c r="P210" s="63">
        <v>1202</v>
      </c>
      <c r="Q210" s="64">
        <v>1202</v>
      </c>
      <c r="R210" s="63"/>
      <c r="S210" s="63"/>
      <c r="T210" s="63"/>
      <c r="U210" s="63"/>
      <c r="V210" s="63"/>
      <c r="W210" s="63"/>
      <c r="X210" s="63"/>
      <c r="Y210" s="63"/>
      <c r="Z210" s="63"/>
      <c r="AA210" s="63"/>
    </row>
    <row r="211" spans="1:27" ht="22.8" customHeight="1" thickBot="1" x14ac:dyDescent="0.35">
      <c r="A211" s="65" t="s">
        <v>632</v>
      </c>
      <c r="B211" s="66" t="s">
        <v>164</v>
      </c>
      <c r="C211" s="66" t="s">
        <v>534</v>
      </c>
      <c r="D211" s="104" t="s">
        <v>294</v>
      </c>
      <c r="E211" s="105"/>
      <c r="F211" s="66">
        <v>600032</v>
      </c>
      <c r="G211" s="66">
        <v>200</v>
      </c>
      <c r="H211" s="67">
        <v>0.38750000000000001</v>
      </c>
      <c r="I211" s="66" t="s">
        <v>389</v>
      </c>
      <c r="J211" s="68"/>
      <c r="K211" s="66" t="s">
        <v>536</v>
      </c>
      <c r="L211" s="69" t="s">
        <v>562</v>
      </c>
      <c r="M211" s="62">
        <v>200</v>
      </c>
      <c r="N211" s="63"/>
      <c r="O211" s="63" t="s">
        <v>632</v>
      </c>
      <c r="P211" s="63">
        <v>1203</v>
      </c>
      <c r="Q211" s="64">
        <v>1203</v>
      </c>
      <c r="R211" s="63"/>
      <c r="S211" s="63"/>
      <c r="T211" s="63"/>
      <c r="U211" s="63"/>
      <c r="V211" s="63"/>
      <c r="W211" s="63"/>
      <c r="X211" s="63"/>
      <c r="Y211" s="63"/>
      <c r="Z211" s="63"/>
      <c r="AA211" s="63"/>
    </row>
    <row r="212" spans="1:27" ht="18.600000000000001" thickBot="1" x14ac:dyDescent="0.35">
      <c r="A212" s="65" t="s">
        <v>633</v>
      </c>
      <c r="B212" s="66" t="s">
        <v>559</v>
      </c>
      <c r="C212" s="66" t="s">
        <v>560</v>
      </c>
      <c r="D212" s="104" t="s">
        <v>16</v>
      </c>
      <c r="E212" s="105"/>
      <c r="F212" s="66">
        <v>600007</v>
      </c>
      <c r="G212" s="66">
        <v>200</v>
      </c>
      <c r="H212" s="67">
        <v>0.5131944444444444</v>
      </c>
      <c r="I212" s="66" t="s">
        <v>389</v>
      </c>
      <c r="J212" s="68"/>
      <c r="K212" s="66" t="s">
        <v>561</v>
      </c>
      <c r="L212" s="69" t="s">
        <v>562</v>
      </c>
      <c r="M212" s="62">
        <v>200</v>
      </c>
      <c r="N212" s="63"/>
      <c r="O212" s="63" t="s">
        <v>633</v>
      </c>
      <c r="P212" s="63">
        <v>1204</v>
      </c>
      <c r="Q212" s="64">
        <v>1204</v>
      </c>
      <c r="R212" s="63"/>
      <c r="S212" s="63"/>
      <c r="T212" s="63"/>
      <c r="U212" s="63"/>
      <c r="V212" s="63"/>
      <c r="W212" s="63"/>
      <c r="X212" s="63"/>
      <c r="Y212" s="63"/>
      <c r="Z212" s="63"/>
      <c r="AA212" s="63"/>
    </row>
    <row r="213" spans="1:27" ht="22.8" customHeight="1" thickBot="1" x14ac:dyDescent="0.35">
      <c r="A213" s="65" t="s">
        <v>634</v>
      </c>
      <c r="B213" s="66" t="s">
        <v>45</v>
      </c>
      <c r="C213" s="66" t="s">
        <v>46</v>
      </c>
      <c r="D213" s="104" t="s">
        <v>583</v>
      </c>
      <c r="E213" s="105"/>
      <c r="F213" s="66">
        <v>600036</v>
      </c>
      <c r="G213" s="66">
        <v>200</v>
      </c>
      <c r="H213" s="67">
        <v>0.53333333333333333</v>
      </c>
      <c r="I213" s="66" t="s">
        <v>584</v>
      </c>
      <c r="J213" s="68"/>
      <c r="K213" s="66" t="s">
        <v>22</v>
      </c>
      <c r="L213" s="69" t="s">
        <v>562</v>
      </c>
      <c r="M213" s="62">
        <v>200</v>
      </c>
      <c r="N213" s="63"/>
      <c r="O213" s="63" t="s">
        <v>634</v>
      </c>
      <c r="P213" s="63">
        <v>1205</v>
      </c>
      <c r="Q213" s="64">
        <v>1205</v>
      </c>
      <c r="R213" s="63"/>
      <c r="S213" s="63"/>
      <c r="T213" s="63"/>
      <c r="U213" s="63"/>
      <c r="V213" s="63"/>
      <c r="W213" s="63"/>
      <c r="X213" s="63"/>
      <c r="Y213" s="63"/>
      <c r="Z213" s="63"/>
      <c r="AA213" s="63"/>
    </row>
    <row r="214" spans="1:27" ht="22.8" customHeight="1" thickBot="1" x14ac:dyDescent="0.35">
      <c r="A214" s="65" t="s">
        <v>639</v>
      </c>
      <c r="B214" s="66" t="s">
        <v>586</v>
      </c>
      <c r="C214" s="66" t="s">
        <v>587</v>
      </c>
      <c r="D214" s="104" t="s">
        <v>16</v>
      </c>
      <c r="E214" s="105"/>
      <c r="F214" s="66">
        <v>600007</v>
      </c>
      <c r="G214" s="66">
        <v>200</v>
      </c>
      <c r="H214" s="67">
        <v>0.54861111111111116</v>
      </c>
      <c r="I214" s="66" t="s">
        <v>584</v>
      </c>
      <c r="J214" s="68"/>
      <c r="K214" s="66" t="s">
        <v>588</v>
      </c>
      <c r="L214" s="69" t="s">
        <v>562</v>
      </c>
      <c r="M214" s="62">
        <v>200</v>
      </c>
      <c r="N214" s="63"/>
      <c r="O214" s="63" t="s">
        <v>639</v>
      </c>
      <c r="P214" s="63">
        <v>1206</v>
      </c>
      <c r="Q214" s="64">
        <v>1206</v>
      </c>
      <c r="R214" s="63"/>
      <c r="S214" s="63"/>
      <c r="T214" s="63"/>
      <c r="U214" s="63"/>
      <c r="V214" s="63"/>
      <c r="W214" s="63"/>
      <c r="X214" s="63"/>
      <c r="Y214" s="63"/>
      <c r="Z214" s="63"/>
      <c r="AA214" s="63"/>
    </row>
    <row r="215" spans="1:27" ht="22.8" customHeight="1" thickBot="1" x14ac:dyDescent="0.35">
      <c r="A215" s="65" t="s">
        <v>640</v>
      </c>
      <c r="B215" s="66" t="s">
        <v>590</v>
      </c>
      <c r="C215" s="66" t="s">
        <v>591</v>
      </c>
      <c r="D215" s="104" t="s">
        <v>16</v>
      </c>
      <c r="E215" s="105"/>
      <c r="F215" s="66">
        <v>600007</v>
      </c>
      <c r="G215" s="66">
        <v>200</v>
      </c>
      <c r="H215" s="67">
        <v>0.54652777777777772</v>
      </c>
      <c r="I215" s="66" t="s">
        <v>592</v>
      </c>
      <c r="J215" s="68"/>
      <c r="K215" s="66" t="s">
        <v>593</v>
      </c>
      <c r="L215" s="69" t="s">
        <v>562</v>
      </c>
      <c r="M215" s="62">
        <v>200</v>
      </c>
      <c r="N215" s="63"/>
      <c r="O215" s="63" t="s">
        <v>640</v>
      </c>
      <c r="P215" s="63">
        <v>1207</v>
      </c>
      <c r="Q215" s="64">
        <v>1207</v>
      </c>
      <c r="R215" s="63"/>
      <c r="S215" s="63"/>
      <c r="T215" s="63"/>
      <c r="U215" s="63"/>
      <c r="V215" s="63"/>
      <c r="W215" s="63"/>
      <c r="X215" s="63"/>
      <c r="Y215" s="63"/>
      <c r="Z215" s="63"/>
      <c r="AA215" s="63"/>
    </row>
    <row r="216" spans="1:27" ht="22.8" customHeight="1" thickBot="1" x14ac:dyDescent="0.35">
      <c r="A216" s="65" t="s">
        <v>641</v>
      </c>
      <c r="B216" s="66" t="s">
        <v>595</v>
      </c>
      <c r="C216" s="66" t="s">
        <v>596</v>
      </c>
      <c r="D216" s="104" t="s">
        <v>16</v>
      </c>
      <c r="E216" s="105"/>
      <c r="F216" s="66">
        <v>600007</v>
      </c>
      <c r="G216" s="66">
        <v>200</v>
      </c>
      <c r="H216" s="67">
        <v>0.54722222222222228</v>
      </c>
      <c r="I216" s="66" t="s">
        <v>592</v>
      </c>
      <c r="J216" s="68"/>
      <c r="K216" s="66" t="s">
        <v>597</v>
      </c>
      <c r="L216" s="69" t="s">
        <v>562</v>
      </c>
      <c r="M216" s="62">
        <v>200</v>
      </c>
      <c r="N216" s="63"/>
      <c r="O216" s="63" t="s">
        <v>641</v>
      </c>
      <c r="P216" s="63">
        <v>1208</v>
      </c>
      <c r="Q216" s="64">
        <v>1208</v>
      </c>
      <c r="R216" s="63"/>
      <c r="S216" s="63"/>
      <c r="T216" s="63"/>
      <c r="U216" s="63"/>
      <c r="V216" s="63"/>
      <c r="W216" s="63"/>
      <c r="X216" s="63"/>
      <c r="Y216" s="63"/>
      <c r="Z216" s="63"/>
      <c r="AA216" s="63"/>
    </row>
    <row r="217" spans="1:27" ht="22.8" customHeight="1" thickBot="1" x14ac:dyDescent="0.35">
      <c r="A217" s="65" t="s">
        <v>642</v>
      </c>
      <c r="B217" s="66" t="s">
        <v>586</v>
      </c>
      <c r="C217" s="66" t="s">
        <v>587</v>
      </c>
      <c r="D217" s="104" t="s">
        <v>16</v>
      </c>
      <c r="E217" s="105"/>
      <c r="F217" s="66">
        <v>600007</v>
      </c>
      <c r="G217" s="66">
        <v>200</v>
      </c>
      <c r="H217" s="67">
        <v>0.4861111111111111</v>
      </c>
      <c r="I217" s="66" t="s">
        <v>290</v>
      </c>
      <c r="J217" s="68"/>
      <c r="K217" s="66" t="s">
        <v>588</v>
      </c>
      <c r="L217" s="69" t="s">
        <v>562</v>
      </c>
      <c r="M217" s="62">
        <v>200</v>
      </c>
      <c r="N217" s="63"/>
      <c r="O217" s="63" t="s">
        <v>642</v>
      </c>
      <c r="P217" s="63">
        <v>1209</v>
      </c>
      <c r="Q217" s="64">
        <v>1209</v>
      </c>
      <c r="R217" s="63"/>
      <c r="S217" s="63"/>
      <c r="T217" s="63"/>
      <c r="U217" s="63"/>
      <c r="V217" s="63"/>
      <c r="W217" s="63"/>
      <c r="X217" s="63"/>
      <c r="Y217" s="63"/>
      <c r="Z217" s="63"/>
      <c r="AA217" s="63"/>
    </row>
    <row r="218" spans="1:27" ht="22.8" customHeight="1" thickBot="1" x14ac:dyDescent="0.35">
      <c r="A218" s="65" t="s">
        <v>643</v>
      </c>
      <c r="B218" s="66" t="s">
        <v>600</v>
      </c>
      <c r="C218" s="66" t="s">
        <v>601</v>
      </c>
      <c r="D218" s="104" t="s">
        <v>16</v>
      </c>
      <c r="E218" s="105"/>
      <c r="F218" s="66">
        <v>600007</v>
      </c>
      <c r="G218" s="66">
        <v>200</v>
      </c>
      <c r="H218" s="67">
        <v>0.4909722222222222</v>
      </c>
      <c r="I218" s="66" t="s">
        <v>602</v>
      </c>
      <c r="J218" s="66" t="s">
        <v>21</v>
      </c>
      <c r="K218" s="66" t="s">
        <v>603</v>
      </c>
      <c r="L218" s="69" t="s">
        <v>562</v>
      </c>
      <c r="M218" s="62">
        <v>200</v>
      </c>
      <c r="N218" s="63"/>
      <c r="O218" s="63" t="s">
        <v>643</v>
      </c>
      <c r="P218" s="63">
        <v>1210</v>
      </c>
      <c r="Q218" s="64">
        <v>1210</v>
      </c>
      <c r="R218" s="63"/>
      <c r="S218" s="63"/>
      <c r="T218" s="63"/>
      <c r="U218" s="63"/>
      <c r="V218" s="63"/>
      <c r="W218" s="63"/>
      <c r="X218" s="63"/>
      <c r="Y218" s="63"/>
      <c r="Z218" s="63"/>
      <c r="AA218" s="63"/>
    </row>
    <row r="219" spans="1:27" ht="22.8" customHeight="1" thickBot="1" x14ac:dyDescent="0.35">
      <c r="A219" s="65" t="s">
        <v>644</v>
      </c>
      <c r="B219" s="66" t="s">
        <v>605</v>
      </c>
      <c r="C219" s="66" t="s">
        <v>606</v>
      </c>
      <c r="D219" s="104" t="s">
        <v>16</v>
      </c>
      <c r="E219" s="105"/>
      <c r="F219" s="66">
        <v>600007</v>
      </c>
      <c r="G219" s="66">
        <v>200</v>
      </c>
      <c r="H219" s="67">
        <v>0.49166666666666664</v>
      </c>
      <c r="I219" s="66" t="s">
        <v>602</v>
      </c>
      <c r="J219" s="68"/>
      <c r="K219" s="66" t="s">
        <v>607</v>
      </c>
      <c r="L219" s="69" t="s">
        <v>562</v>
      </c>
      <c r="M219" s="62">
        <v>200</v>
      </c>
      <c r="N219" s="63"/>
      <c r="O219" s="63" t="s">
        <v>644</v>
      </c>
      <c r="P219" s="63">
        <v>1211</v>
      </c>
      <c r="Q219" s="64">
        <v>1211</v>
      </c>
      <c r="R219" s="63"/>
      <c r="S219" s="63"/>
      <c r="T219" s="63"/>
      <c r="U219" s="63"/>
      <c r="V219" s="63"/>
      <c r="W219" s="63"/>
      <c r="X219" s="63"/>
      <c r="Y219" s="63"/>
      <c r="Z219" s="63"/>
      <c r="AA219" s="63"/>
    </row>
    <row r="220" spans="1:27" ht="22.8" customHeight="1" thickBot="1" x14ac:dyDescent="0.35">
      <c r="A220" s="65" t="s">
        <v>645</v>
      </c>
      <c r="B220" s="66" t="s">
        <v>595</v>
      </c>
      <c r="C220" s="66" t="s">
        <v>596</v>
      </c>
      <c r="D220" s="104" t="s">
        <v>16</v>
      </c>
      <c r="E220" s="105"/>
      <c r="F220" s="66">
        <v>600007</v>
      </c>
      <c r="G220" s="66">
        <v>200</v>
      </c>
      <c r="H220" s="67">
        <v>0.56041666666666667</v>
      </c>
      <c r="I220" s="66" t="s">
        <v>609</v>
      </c>
      <c r="J220" s="68"/>
      <c r="K220" s="66" t="s">
        <v>597</v>
      </c>
      <c r="L220" s="69" t="s">
        <v>562</v>
      </c>
      <c r="M220" s="62">
        <v>200</v>
      </c>
      <c r="N220" s="63"/>
      <c r="O220" s="63" t="s">
        <v>645</v>
      </c>
      <c r="P220" s="63">
        <v>1212</v>
      </c>
      <c r="Q220" s="64">
        <v>1212</v>
      </c>
      <c r="R220" s="63"/>
      <c r="S220" s="63"/>
      <c r="T220" s="63"/>
      <c r="U220" s="63"/>
      <c r="V220" s="63"/>
      <c r="W220" s="63"/>
      <c r="X220" s="63"/>
      <c r="Y220" s="63"/>
      <c r="Z220" s="63"/>
      <c r="AA220" s="63"/>
    </row>
    <row r="221" spans="1:27" ht="22.8" customHeight="1" thickBot="1" x14ac:dyDescent="0.35">
      <c r="A221" s="65" t="s">
        <v>646</v>
      </c>
      <c r="B221" s="66" t="s">
        <v>595</v>
      </c>
      <c r="C221" s="66" t="s">
        <v>596</v>
      </c>
      <c r="D221" s="104" t="s">
        <v>16</v>
      </c>
      <c r="E221" s="105"/>
      <c r="F221" s="66">
        <v>600007</v>
      </c>
      <c r="G221" s="66">
        <v>200</v>
      </c>
      <c r="H221" s="67">
        <v>0.56180555555555556</v>
      </c>
      <c r="I221" s="66" t="s">
        <v>611</v>
      </c>
      <c r="J221" s="68"/>
      <c r="K221" s="66" t="s">
        <v>597</v>
      </c>
      <c r="L221" s="69" t="s">
        <v>562</v>
      </c>
      <c r="M221" s="62">
        <v>200</v>
      </c>
      <c r="N221" s="63"/>
      <c r="O221" s="63" t="s">
        <v>646</v>
      </c>
      <c r="P221" s="63">
        <v>1213</v>
      </c>
      <c r="Q221" s="64">
        <v>1213</v>
      </c>
      <c r="R221" s="63"/>
      <c r="S221" s="63"/>
      <c r="T221" s="63"/>
      <c r="U221" s="63"/>
      <c r="V221" s="63"/>
      <c r="W221" s="63"/>
      <c r="X221" s="63"/>
      <c r="Y221" s="63"/>
      <c r="Z221" s="63"/>
      <c r="AA221" s="63"/>
    </row>
    <row r="222" spans="1:27" ht="22.8" customHeight="1" thickBot="1" x14ac:dyDescent="0.35">
      <c r="A222" s="65" t="s">
        <v>647</v>
      </c>
      <c r="B222" s="66" t="s">
        <v>595</v>
      </c>
      <c r="C222" s="66" t="s">
        <v>596</v>
      </c>
      <c r="D222" s="104" t="s">
        <v>16</v>
      </c>
      <c r="E222" s="105"/>
      <c r="F222" s="66">
        <v>600007</v>
      </c>
      <c r="G222" s="66">
        <v>200</v>
      </c>
      <c r="H222" s="67">
        <v>0.55208333333333337</v>
      </c>
      <c r="I222" s="66" t="s">
        <v>266</v>
      </c>
      <c r="J222" s="68"/>
      <c r="K222" s="66" t="s">
        <v>597</v>
      </c>
      <c r="L222" s="69" t="s">
        <v>562</v>
      </c>
      <c r="M222" s="62">
        <v>200</v>
      </c>
      <c r="N222" s="63"/>
      <c r="O222" s="63" t="s">
        <v>647</v>
      </c>
      <c r="P222" s="63">
        <v>1214</v>
      </c>
      <c r="Q222" s="64">
        <v>1214</v>
      </c>
      <c r="R222" s="63"/>
      <c r="S222" s="63"/>
      <c r="T222" s="63"/>
      <c r="U222" s="63"/>
      <c r="V222" s="63"/>
      <c r="W222" s="63"/>
      <c r="X222" s="63"/>
      <c r="Y222" s="63"/>
      <c r="Z222" s="63"/>
      <c r="AA222" s="63"/>
    </row>
    <row r="223" spans="1:27" ht="22.8" customHeight="1" thickBot="1" x14ac:dyDescent="0.35">
      <c r="A223" s="65" t="s">
        <v>648</v>
      </c>
      <c r="B223" s="66" t="s">
        <v>595</v>
      </c>
      <c r="C223" s="66" t="s">
        <v>596</v>
      </c>
      <c r="D223" s="104" t="s">
        <v>16</v>
      </c>
      <c r="E223" s="105"/>
      <c r="F223" s="66">
        <v>600007</v>
      </c>
      <c r="G223" s="66">
        <v>200</v>
      </c>
      <c r="H223" s="67">
        <v>0.5625</v>
      </c>
      <c r="I223" s="66" t="s">
        <v>614</v>
      </c>
      <c r="J223" s="68"/>
      <c r="K223" s="66" t="s">
        <v>597</v>
      </c>
      <c r="L223" s="69" t="s">
        <v>562</v>
      </c>
      <c r="M223" s="62">
        <v>200</v>
      </c>
      <c r="N223" s="63"/>
      <c r="O223" s="63" t="s">
        <v>648</v>
      </c>
      <c r="P223" s="63">
        <v>1215</v>
      </c>
      <c r="Q223" s="64">
        <v>1215</v>
      </c>
      <c r="R223" s="63"/>
      <c r="S223" s="63"/>
      <c r="T223" s="63"/>
      <c r="U223" s="63"/>
      <c r="V223" s="63"/>
      <c r="W223" s="63"/>
      <c r="X223" s="63"/>
      <c r="Y223" s="63"/>
      <c r="Z223" s="63"/>
      <c r="AA223" s="63"/>
    </row>
    <row r="224" spans="1:27" ht="24.6" customHeight="1" thickBot="1" x14ac:dyDescent="0.35">
      <c r="A224" s="65" t="s">
        <v>649</v>
      </c>
      <c r="B224" s="66" t="s">
        <v>600</v>
      </c>
      <c r="C224" s="66" t="s">
        <v>601</v>
      </c>
      <c r="D224" s="104" t="s">
        <v>16</v>
      </c>
      <c r="E224" s="105"/>
      <c r="F224" s="66">
        <v>600007</v>
      </c>
      <c r="G224" s="66">
        <v>200</v>
      </c>
      <c r="H224" s="67">
        <v>0.53263888888888888</v>
      </c>
      <c r="I224" s="66" t="s">
        <v>616</v>
      </c>
      <c r="J224" s="66" t="s">
        <v>21</v>
      </c>
      <c r="K224" s="66" t="s">
        <v>603</v>
      </c>
      <c r="L224" s="69" t="s">
        <v>562</v>
      </c>
      <c r="M224" s="62">
        <v>200</v>
      </c>
      <c r="N224" s="63"/>
      <c r="O224" s="63" t="s">
        <v>649</v>
      </c>
      <c r="P224" s="63">
        <v>1216</v>
      </c>
      <c r="Q224" s="64">
        <v>1216</v>
      </c>
      <c r="R224" s="63"/>
      <c r="S224" s="63"/>
      <c r="T224" s="63"/>
      <c r="U224" s="63"/>
      <c r="V224" s="63"/>
      <c r="W224" s="63"/>
      <c r="X224" s="63"/>
      <c r="Y224" s="63"/>
      <c r="Z224" s="63"/>
      <c r="AA224" s="63"/>
    </row>
    <row r="225" spans="1:27" ht="22.8" customHeight="1" thickBot="1" x14ac:dyDescent="0.35">
      <c r="A225" s="65" t="s">
        <v>650</v>
      </c>
      <c r="B225" s="66" t="s">
        <v>605</v>
      </c>
      <c r="C225" s="66" t="s">
        <v>606</v>
      </c>
      <c r="D225" s="104" t="s">
        <v>16</v>
      </c>
      <c r="E225" s="105"/>
      <c r="F225" s="66">
        <v>600007</v>
      </c>
      <c r="G225" s="66">
        <v>200</v>
      </c>
      <c r="H225" s="67">
        <v>0.51249999999999996</v>
      </c>
      <c r="I225" s="66" t="s">
        <v>616</v>
      </c>
      <c r="J225" s="68"/>
      <c r="K225" s="66" t="s">
        <v>607</v>
      </c>
      <c r="L225" s="69" t="s">
        <v>562</v>
      </c>
      <c r="M225" s="62">
        <v>200</v>
      </c>
      <c r="N225" s="63"/>
      <c r="O225" s="63" t="s">
        <v>650</v>
      </c>
      <c r="P225" s="63">
        <v>1217</v>
      </c>
      <c r="Q225" s="64">
        <v>1217</v>
      </c>
      <c r="R225" s="63"/>
      <c r="S225" s="63"/>
      <c r="T225" s="63"/>
      <c r="U225" s="63"/>
      <c r="V225" s="63"/>
      <c r="W225" s="63"/>
      <c r="X225" s="63"/>
      <c r="Y225" s="63"/>
      <c r="Z225" s="63"/>
      <c r="AA225" s="63"/>
    </row>
    <row r="226" spans="1:27" ht="22.8" customHeight="1" thickBot="1" x14ac:dyDescent="0.35">
      <c r="A226" s="65" t="s">
        <v>651</v>
      </c>
      <c r="B226" s="66" t="s">
        <v>619</v>
      </c>
      <c r="C226" s="66" t="s">
        <v>620</v>
      </c>
      <c r="D226" s="104" t="s">
        <v>621</v>
      </c>
      <c r="E226" s="105"/>
      <c r="F226" s="66">
        <v>600008</v>
      </c>
      <c r="G226" s="66">
        <v>200</v>
      </c>
      <c r="H226" s="67">
        <v>0.54722222222222228</v>
      </c>
      <c r="I226" s="66" t="s">
        <v>622</v>
      </c>
      <c r="J226" s="68"/>
      <c r="K226" s="66" t="s">
        <v>623</v>
      </c>
      <c r="L226" s="69" t="s">
        <v>562</v>
      </c>
      <c r="M226" s="62">
        <v>200</v>
      </c>
      <c r="N226" s="63"/>
      <c r="O226" s="63" t="s">
        <v>651</v>
      </c>
      <c r="P226" s="63">
        <v>1218</v>
      </c>
      <c r="Q226" s="64">
        <v>1218</v>
      </c>
      <c r="R226" s="63"/>
      <c r="S226" s="63"/>
      <c r="T226" s="63"/>
      <c r="U226" s="63"/>
      <c r="V226" s="63"/>
      <c r="W226" s="63"/>
      <c r="X226" s="63"/>
      <c r="Y226" s="63"/>
      <c r="Z226" s="63"/>
      <c r="AA226" s="63"/>
    </row>
    <row r="227" spans="1:27" ht="22.8" customHeight="1" thickBot="1" x14ac:dyDescent="0.35">
      <c r="A227" s="65" t="s">
        <v>653</v>
      </c>
      <c r="B227" s="66" t="s">
        <v>124</v>
      </c>
      <c r="C227" s="66" t="s">
        <v>40</v>
      </c>
      <c r="D227" s="104" t="s">
        <v>16</v>
      </c>
      <c r="E227" s="105"/>
      <c r="F227" s="66">
        <v>600007</v>
      </c>
      <c r="G227" s="66">
        <v>200</v>
      </c>
      <c r="H227" s="67">
        <v>0.55069444444444449</v>
      </c>
      <c r="I227" s="66" t="s">
        <v>622</v>
      </c>
      <c r="J227" s="68"/>
      <c r="K227" s="66" t="s">
        <v>125</v>
      </c>
      <c r="L227" s="69" t="s">
        <v>562</v>
      </c>
      <c r="M227" s="62">
        <v>200</v>
      </c>
      <c r="N227" s="63"/>
      <c r="O227" s="63" t="s">
        <v>653</v>
      </c>
      <c r="P227" s="63">
        <v>1219</v>
      </c>
      <c r="Q227" s="64">
        <v>1219</v>
      </c>
      <c r="R227" s="63"/>
      <c r="S227" s="63"/>
      <c r="T227" s="63"/>
      <c r="U227" s="63"/>
      <c r="V227" s="63"/>
      <c r="W227" s="63"/>
      <c r="X227" s="63"/>
      <c r="Y227" s="63"/>
      <c r="Z227" s="63"/>
      <c r="AA227" s="63"/>
    </row>
    <row r="228" spans="1:27" ht="22.8" customHeight="1" thickBot="1" x14ac:dyDescent="0.35">
      <c r="A228" s="65" t="s">
        <v>657</v>
      </c>
      <c r="B228" s="66" t="s">
        <v>586</v>
      </c>
      <c r="C228" s="66" t="s">
        <v>587</v>
      </c>
      <c r="D228" s="104" t="s">
        <v>16</v>
      </c>
      <c r="E228" s="105"/>
      <c r="F228" s="66">
        <v>600007</v>
      </c>
      <c r="G228" s="66">
        <v>200</v>
      </c>
      <c r="H228" s="67">
        <v>0.51527777777777772</v>
      </c>
      <c r="I228" s="66" t="s">
        <v>626</v>
      </c>
      <c r="J228" s="68"/>
      <c r="K228" s="66" t="s">
        <v>588</v>
      </c>
      <c r="L228" s="69" t="s">
        <v>562</v>
      </c>
      <c r="M228" s="62">
        <v>200</v>
      </c>
      <c r="N228" s="63"/>
      <c r="O228" s="63" t="s">
        <v>657</v>
      </c>
      <c r="P228" s="63">
        <v>1220</v>
      </c>
      <c r="Q228" s="64">
        <v>1220</v>
      </c>
      <c r="R228" s="63"/>
      <c r="S228" s="63"/>
      <c r="T228" s="63"/>
      <c r="U228" s="63"/>
      <c r="V228" s="63"/>
      <c r="W228" s="63"/>
      <c r="X228" s="63"/>
      <c r="Y228" s="63"/>
      <c r="Z228" s="63"/>
      <c r="AA228" s="63"/>
    </row>
    <row r="229" spans="1:27" ht="22.8" customHeight="1" thickBot="1" x14ac:dyDescent="0.35">
      <c r="A229" s="65" t="s">
        <v>658</v>
      </c>
      <c r="B229" s="66" t="s">
        <v>586</v>
      </c>
      <c r="C229" s="66" t="s">
        <v>587</v>
      </c>
      <c r="D229" s="104" t="s">
        <v>16</v>
      </c>
      <c r="E229" s="105"/>
      <c r="F229" s="66">
        <v>600007</v>
      </c>
      <c r="G229" s="66">
        <v>200</v>
      </c>
      <c r="H229" s="67">
        <v>0.49722222222222223</v>
      </c>
      <c r="I229" s="66" t="s">
        <v>628</v>
      </c>
      <c r="J229" s="68"/>
      <c r="K229" s="66" t="s">
        <v>588</v>
      </c>
      <c r="L229" s="69" t="s">
        <v>562</v>
      </c>
      <c r="M229" s="62">
        <v>200</v>
      </c>
      <c r="N229" s="63"/>
      <c r="O229" s="63" t="s">
        <v>658</v>
      </c>
      <c r="P229" s="63">
        <v>1221</v>
      </c>
      <c r="Q229" s="64">
        <v>1221</v>
      </c>
      <c r="R229" s="63"/>
      <c r="S229" s="63"/>
      <c r="T229" s="63"/>
      <c r="U229" s="63"/>
      <c r="V229" s="63"/>
      <c r="W229" s="63"/>
      <c r="X229" s="63"/>
      <c r="Y229" s="63"/>
      <c r="Z229" s="63"/>
      <c r="AA229" s="63"/>
    </row>
    <row r="230" spans="1:27" ht="22.8" customHeight="1" thickBot="1" x14ac:dyDescent="0.35">
      <c r="A230" s="65" t="s">
        <v>660</v>
      </c>
      <c r="B230" s="66" t="s">
        <v>605</v>
      </c>
      <c r="C230" s="66" t="s">
        <v>606</v>
      </c>
      <c r="D230" s="104" t="s">
        <v>16</v>
      </c>
      <c r="E230" s="105"/>
      <c r="F230" s="66">
        <v>600007</v>
      </c>
      <c r="G230" s="66">
        <v>200</v>
      </c>
      <c r="H230" s="67">
        <v>0.48541666666666666</v>
      </c>
      <c r="I230" s="66" t="s">
        <v>334</v>
      </c>
      <c r="J230" s="68"/>
      <c r="K230" s="66" t="s">
        <v>607</v>
      </c>
      <c r="L230" s="69" t="s">
        <v>562</v>
      </c>
      <c r="M230" s="62">
        <v>200</v>
      </c>
      <c r="N230" s="63"/>
      <c r="O230" s="63" t="s">
        <v>660</v>
      </c>
      <c r="P230" s="63">
        <v>1222</v>
      </c>
      <c r="Q230" s="64">
        <v>1222</v>
      </c>
      <c r="R230" s="63"/>
      <c r="S230" s="63"/>
      <c r="T230" s="63"/>
      <c r="U230" s="63"/>
      <c r="V230" s="63"/>
      <c r="W230" s="63"/>
      <c r="X230" s="63"/>
      <c r="Y230" s="63"/>
      <c r="Z230" s="63"/>
      <c r="AA230" s="63"/>
    </row>
    <row r="231" spans="1:27" ht="22.8" customHeight="1" thickBot="1" x14ac:dyDescent="0.35">
      <c r="A231" s="65" t="s">
        <v>661</v>
      </c>
      <c r="B231" s="66" t="s">
        <v>619</v>
      </c>
      <c r="C231" s="66" t="s">
        <v>620</v>
      </c>
      <c r="D231" s="104" t="s">
        <v>631</v>
      </c>
      <c r="E231" s="105"/>
      <c r="F231" s="66">
        <v>600014</v>
      </c>
      <c r="G231" s="66">
        <v>200</v>
      </c>
      <c r="H231" s="67">
        <v>0.48055555555555557</v>
      </c>
      <c r="I231" s="66" t="s">
        <v>334</v>
      </c>
      <c r="J231" s="68"/>
      <c r="K231" s="66" t="s">
        <v>623</v>
      </c>
      <c r="L231" s="69" t="s">
        <v>562</v>
      </c>
      <c r="M231" s="62">
        <v>200</v>
      </c>
      <c r="N231" s="63"/>
      <c r="O231" s="63" t="s">
        <v>661</v>
      </c>
      <c r="P231" s="63">
        <v>1223</v>
      </c>
      <c r="Q231" s="64">
        <v>1223</v>
      </c>
      <c r="R231" s="63"/>
      <c r="S231" s="63"/>
      <c r="T231" s="63"/>
      <c r="U231" s="63"/>
      <c r="V231" s="63"/>
      <c r="W231" s="63"/>
      <c r="X231" s="63"/>
      <c r="Y231" s="63"/>
      <c r="Z231" s="63"/>
      <c r="AA231" s="63"/>
    </row>
    <row r="232" spans="1:27" ht="22.8" customHeight="1" thickBot="1" x14ac:dyDescent="0.35">
      <c r="A232" s="65" t="s">
        <v>663</v>
      </c>
      <c r="B232" s="66" t="s">
        <v>605</v>
      </c>
      <c r="C232" s="66" t="s">
        <v>606</v>
      </c>
      <c r="D232" s="104" t="s">
        <v>16</v>
      </c>
      <c r="E232" s="105"/>
      <c r="F232" s="66">
        <v>600007</v>
      </c>
      <c r="G232" s="66">
        <v>200</v>
      </c>
      <c r="H232" s="67">
        <v>0.4909722222222222</v>
      </c>
      <c r="I232" s="66" t="s">
        <v>264</v>
      </c>
      <c r="J232" s="68"/>
      <c r="K232" s="66" t="s">
        <v>607</v>
      </c>
      <c r="L232" s="69" t="s">
        <v>562</v>
      </c>
      <c r="M232" s="62">
        <v>200</v>
      </c>
      <c r="N232" s="63"/>
      <c r="O232" s="63" t="s">
        <v>663</v>
      </c>
      <c r="P232" s="63">
        <v>1224</v>
      </c>
      <c r="Q232" s="64">
        <v>1224</v>
      </c>
      <c r="R232" s="63"/>
      <c r="S232" s="63"/>
      <c r="T232" s="63"/>
      <c r="U232" s="63"/>
      <c r="V232" s="63"/>
      <c r="W232" s="63"/>
      <c r="X232" s="63"/>
      <c r="Y232" s="63"/>
      <c r="Z232" s="63"/>
      <c r="AA232" s="63"/>
    </row>
    <row r="233" spans="1:27" ht="22.8" customHeight="1" thickBot="1" x14ac:dyDescent="0.35">
      <c r="A233" s="65" t="s">
        <v>665</v>
      </c>
      <c r="B233" s="66" t="s">
        <v>600</v>
      </c>
      <c r="C233" s="66" t="s">
        <v>601</v>
      </c>
      <c r="D233" s="104" t="s">
        <v>16</v>
      </c>
      <c r="E233" s="105"/>
      <c r="F233" s="66">
        <v>600007</v>
      </c>
      <c r="G233" s="66">
        <v>200</v>
      </c>
      <c r="H233" s="67">
        <v>0.49027777777777776</v>
      </c>
      <c r="I233" s="66" t="s">
        <v>264</v>
      </c>
      <c r="J233" s="66" t="s">
        <v>21</v>
      </c>
      <c r="K233" s="66" t="s">
        <v>603</v>
      </c>
      <c r="L233" s="69" t="s">
        <v>562</v>
      </c>
      <c r="M233" s="62">
        <v>200</v>
      </c>
      <c r="N233" s="63"/>
      <c r="O233" s="63" t="s">
        <v>665</v>
      </c>
      <c r="P233" s="63">
        <v>1225</v>
      </c>
      <c r="Q233" s="64">
        <v>1225</v>
      </c>
      <c r="R233" s="63"/>
      <c r="S233" s="63"/>
      <c r="T233" s="63"/>
      <c r="U233" s="63"/>
      <c r="V233" s="63"/>
      <c r="W233" s="63"/>
      <c r="X233" s="63"/>
      <c r="Y233" s="63"/>
      <c r="Z233" s="63"/>
      <c r="AA233" s="63"/>
    </row>
    <row r="234" spans="1:27" ht="22.8" customHeight="1" thickBot="1" x14ac:dyDescent="0.35">
      <c r="A234" s="65" t="s">
        <v>669</v>
      </c>
      <c r="B234" s="66" t="s">
        <v>635</v>
      </c>
      <c r="C234" s="66" t="s">
        <v>636</v>
      </c>
      <c r="D234" s="104" t="s">
        <v>637</v>
      </c>
      <c r="E234" s="105"/>
      <c r="F234" s="66">
        <v>600028</v>
      </c>
      <c r="G234" s="66">
        <v>200</v>
      </c>
      <c r="H234" s="67">
        <v>0.52986111111111112</v>
      </c>
      <c r="I234" s="66" t="s">
        <v>256</v>
      </c>
      <c r="J234" s="68"/>
      <c r="K234" s="66" t="s">
        <v>638</v>
      </c>
      <c r="L234" s="69" t="s">
        <v>562</v>
      </c>
      <c r="M234" s="62">
        <v>200</v>
      </c>
      <c r="N234" s="63"/>
      <c r="O234" s="63" t="s">
        <v>669</v>
      </c>
      <c r="P234" s="63">
        <v>1226</v>
      </c>
      <c r="Q234" s="64">
        <v>1226</v>
      </c>
      <c r="R234" s="63"/>
      <c r="S234" s="63"/>
      <c r="T234" s="63"/>
      <c r="U234" s="63"/>
      <c r="V234" s="63"/>
      <c r="W234" s="63"/>
      <c r="X234" s="63"/>
      <c r="Y234" s="63"/>
      <c r="Z234" s="63"/>
      <c r="AA234" s="63"/>
    </row>
    <row r="235" spans="1:27" ht="22.8" customHeight="1" thickBot="1" x14ac:dyDescent="0.35">
      <c r="A235" s="65" t="s">
        <v>674</v>
      </c>
      <c r="B235" s="66" t="s">
        <v>595</v>
      </c>
      <c r="C235" s="66" t="s">
        <v>596</v>
      </c>
      <c r="D235" s="104" t="s">
        <v>16</v>
      </c>
      <c r="E235" s="105"/>
      <c r="F235" s="66">
        <v>600007</v>
      </c>
      <c r="G235" s="66">
        <v>200</v>
      </c>
      <c r="H235" s="67">
        <v>0.5625</v>
      </c>
      <c r="I235" s="66" t="s">
        <v>616</v>
      </c>
      <c r="J235" s="68"/>
      <c r="K235" s="66" t="s">
        <v>597</v>
      </c>
      <c r="L235" s="69" t="s">
        <v>562</v>
      </c>
      <c r="M235" s="62">
        <v>200</v>
      </c>
      <c r="N235" s="63"/>
      <c r="O235" s="63" t="s">
        <v>674</v>
      </c>
      <c r="P235" s="63">
        <v>1227</v>
      </c>
      <c r="Q235" s="64">
        <v>1227</v>
      </c>
      <c r="R235" s="63"/>
      <c r="S235" s="63"/>
      <c r="T235" s="63"/>
      <c r="U235" s="63"/>
      <c r="V235" s="63"/>
      <c r="W235" s="63"/>
      <c r="X235" s="63"/>
      <c r="Y235" s="63"/>
      <c r="Z235" s="63"/>
      <c r="AA235" s="63"/>
    </row>
    <row r="236" spans="1:27" ht="22.8" customHeight="1" thickBot="1" x14ac:dyDescent="0.35">
      <c r="A236" s="65" t="s">
        <v>675</v>
      </c>
      <c r="B236" s="66" t="s">
        <v>164</v>
      </c>
      <c r="C236" s="66" t="s">
        <v>534</v>
      </c>
      <c r="D236" s="104" t="s">
        <v>294</v>
      </c>
      <c r="E236" s="105"/>
      <c r="F236" s="66">
        <v>600032</v>
      </c>
      <c r="G236" s="66">
        <v>200</v>
      </c>
      <c r="H236" s="67">
        <v>0.39652777777777776</v>
      </c>
      <c r="I236" s="66" t="s">
        <v>375</v>
      </c>
      <c r="J236" s="68"/>
      <c r="K236" s="66" t="s">
        <v>536</v>
      </c>
      <c r="L236" s="69" t="s">
        <v>562</v>
      </c>
      <c r="M236" s="62">
        <v>200</v>
      </c>
      <c r="N236" s="63"/>
      <c r="O236" s="63" t="s">
        <v>675</v>
      </c>
      <c r="P236" s="63">
        <v>1228</v>
      </c>
      <c r="Q236" s="64">
        <v>1228</v>
      </c>
      <c r="R236" s="63"/>
      <c r="S236" s="63"/>
      <c r="T236" s="63"/>
      <c r="U236" s="63"/>
      <c r="V236" s="63"/>
      <c r="W236" s="63"/>
      <c r="X236" s="63"/>
      <c r="Y236" s="63"/>
      <c r="Z236" s="63"/>
      <c r="AA236" s="63"/>
    </row>
    <row r="237" spans="1:27" ht="22.8" customHeight="1" thickBot="1" x14ac:dyDescent="0.35">
      <c r="A237" s="65" t="s">
        <v>676</v>
      </c>
      <c r="B237" s="66" t="s">
        <v>586</v>
      </c>
      <c r="C237" s="66" t="s">
        <v>587</v>
      </c>
      <c r="D237" s="104" t="s">
        <v>16</v>
      </c>
      <c r="E237" s="105"/>
      <c r="F237" s="66">
        <v>600007</v>
      </c>
      <c r="G237" s="66">
        <v>200</v>
      </c>
      <c r="H237" s="67">
        <v>0.49583333333333335</v>
      </c>
      <c r="I237" s="66" t="s">
        <v>235</v>
      </c>
      <c r="J237" s="68"/>
      <c r="K237" s="66" t="s">
        <v>588</v>
      </c>
      <c r="L237" s="69" t="s">
        <v>562</v>
      </c>
      <c r="M237" s="62">
        <v>200</v>
      </c>
      <c r="N237" s="63"/>
      <c r="O237" s="63" t="s">
        <v>676</v>
      </c>
      <c r="P237" s="63">
        <v>1229</v>
      </c>
      <c r="Q237" s="64">
        <v>1229</v>
      </c>
      <c r="R237" s="63"/>
      <c r="S237" s="63"/>
      <c r="T237" s="63"/>
      <c r="U237" s="63"/>
      <c r="V237" s="63"/>
      <c r="W237" s="63"/>
      <c r="X237" s="63"/>
      <c r="Y237" s="63"/>
      <c r="Z237" s="63"/>
      <c r="AA237" s="63"/>
    </row>
    <row r="238" spans="1:27" ht="18.600000000000001" customHeight="1" thickBot="1" x14ac:dyDescent="0.35">
      <c r="A238" s="65" t="s">
        <v>678</v>
      </c>
      <c r="B238" s="66" t="s">
        <v>600</v>
      </c>
      <c r="C238" s="66" t="s">
        <v>601</v>
      </c>
      <c r="D238" s="104" t="s">
        <v>16</v>
      </c>
      <c r="E238" s="105"/>
      <c r="F238" s="66">
        <v>600007</v>
      </c>
      <c r="G238" s="66">
        <v>200</v>
      </c>
      <c r="H238" s="67">
        <v>0.48680555555555555</v>
      </c>
      <c r="I238" s="66" t="s">
        <v>235</v>
      </c>
      <c r="J238" s="66" t="s">
        <v>21</v>
      </c>
      <c r="K238" s="66" t="s">
        <v>603</v>
      </c>
      <c r="L238" s="69" t="s">
        <v>562</v>
      </c>
      <c r="M238" s="62">
        <v>200</v>
      </c>
      <c r="N238" s="63"/>
      <c r="O238" s="63" t="s">
        <v>678</v>
      </c>
      <c r="P238" s="63">
        <v>1230</v>
      </c>
      <c r="Q238" s="64">
        <v>1230</v>
      </c>
      <c r="R238" s="63"/>
      <c r="S238" s="63"/>
      <c r="T238" s="63"/>
      <c r="U238" s="63"/>
      <c r="V238" s="63"/>
      <c r="W238" s="63"/>
      <c r="X238" s="63"/>
      <c r="Y238" s="63"/>
      <c r="Z238" s="63"/>
      <c r="AA238" s="63"/>
    </row>
    <row r="239" spans="1:27" ht="22.8" customHeight="1" thickBot="1" x14ac:dyDescent="0.35">
      <c r="A239" s="65" t="s">
        <v>682</v>
      </c>
      <c r="B239" s="66" t="s">
        <v>605</v>
      </c>
      <c r="C239" s="66" t="s">
        <v>606</v>
      </c>
      <c r="D239" s="104" t="s">
        <v>16</v>
      </c>
      <c r="E239" s="105"/>
      <c r="F239" s="66">
        <v>600007</v>
      </c>
      <c r="G239" s="66">
        <v>200</v>
      </c>
      <c r="H239" s="67">
        <v>0.47986111111111113</v>
      </c>
      <c r="I239" s="66" t="s">
        <v>235</v>
      </c>
      <c r="J239" s="68"/>
      <c r="K239" s="66" t="s">
        <v>607</v>
      </c>
      <c r="L239" s="69" t="s">
        <v>562</v>
      </c>
      <c r="M239" s="62">
        <v>200</v>
      </c>
      <c r="N239" s="63"/>
      <c r="O239" s="63" t="s">
        <v>682</v>
      </c>
      <c r="P239" s="63">
        <v>1231</v>
      </c>
      <c r="Q239" s="64">
        <v>1231</v>
      </c>
      <c r="R239" s="63"/>
      <c r="S239" s="63"/>
      <c r="T239" s="63"/>
      <c r="U239" s="63"/>
      <c r="V239" s="63"/>
      <c r="W239" s="63"/>
      <c r="X239" s="63"/>
      <c r="Y239" s="63"/>
      <c r="Z239" s="63"/>
      <c r="AA239" s="63"/>
    </row>
    <row r="240" spans="1:27" ht="22.8" customHeight="1" thickBot="1" x14ac:dyDescent="0.35">
      <c r="A240" s="65" t="s">
        <v>685</v>
      </c>
      <c r="B240" s="66" t="s">
        <v>45</v>
      </c>
      <c r="C240" s="66" t="s">
        <v>46</v>
      </c>
      <c r="D240" s="104" t="s">
        <v>583</v>
      </c>
      <c r="E240" s="105"/>
      <c r="F240" s="66">
        <v>600036</v>
      </c>
      <c r="G240" s="66">
        <v>200</v>
      </c>
      <c r="H240" s="67">
        <v>0.53333333333333333</v>
      </c>
      <c r="I240" s="66" t="s">
        <v>235</v>
      </c>
      <c r="J240" s="68"/>
      <c r="K240" s="66" t="s">
        <v>22</v>
      </c>
      <c r="L240" s="69" t="s">
        <v>562</v>
      </c>
      <c r="M240" s="62">
        <v>200</v>
      </c>
      <c r="N240" s="63"/>
      <c r="O240" s="63" t="s">
        <v>685</v>
      </c>
      <c r="P240" s="63">
        <v>1232</v>
      </c>
      <c r="Q240" s="64">
        <v>1232</v>
      </c>
      <c r="R240" s="63"/>
      <c r="S240" s="63"/>
      <c r="T240" s="63"/>
      <c r="U240" s="63"/>
      <c r="V240" s="63"/>
      <c r="W240" s="63"/>
      <c r="X240" s="63"/>
      <c r="Y240" s="63"/>
      <c r="Z240" s="63"/>
      <c r="AA240" s="63"/>
    </row>
    <row r="241" spans="1:27" ht="22.8" customHeight="1" thickBot="1" x14ac:dyDescent="0.35">
      <c r="A241" s="65" t="s">
        <v>687</v>
      </c>
      <c r="B241" s="66" t="s">
        <v>586</v>
      </c>
      <c r="C241" s="66" t="s">
        <v>587</v>
      </c>
      <c r="D241" s="104" t="s">
        <v>16</v>
      </c>
      <c r="E241" s="105"/>
      <c r="F241" s="66">
        <v>600007</v>
      </c>
      <c r="G241" s="66">
        <v>200</v>
      </c>
      <c r="H241" s="67">
        <v>0.49444444444444446</v>
      </c>
      <c r="I241" s="66" t="s">
        <v>446</v>
      </c>
      <c r="J241" s="68"/>
      <c r="K241" s="66" t="s">
        <v>588</v>
      </c>
      <c r="L241" s="69" t="s">
        <v>562</v>
      </c>
      <c r="M241" s="62">
        <v>200</v>
      </c>
      <c r="N241" s="63"/>
      <c r="O241" s="63" t="s">
        <v>687</v>
      </c>
      <c r="P241" s="63">
        <v>1233</v>
      </c>
      <c r="Q241" s="64">
        <v>1233</v>
      </c>
      <c r="R241" s="63"/>
      <c r="S241" s="63"/>
      <c r="T241" s="63"/>
      <c r="U241" s="63"/>
      <c r="V241" s="63"/>
      <c r="W241" s="63"/>
      <c r="X241" s="63"/>
      <c r="Y241" s="63"/>
      <c r="Z241" s="63"/>
      <c r="AA241" s="63"/>
    </row>
    <row r="242" spans="1:27" ht="22.8" customHeight="1" thickBot="1" x14ac:dyDescent="0.35">
      <c r="A242" s="65" t="s">
        <v>688</v>
      </c>
      <c r="B242" s="66" t="s">
        <v>605</v>
      </c>
      <c r="C242" s="66" t="s">
        <v>606</v>
      </c>
      <c r="D242" s="104" t="s">
        <v>16</v>
      </c>
      <c r="E242" s="105"/>
      <c r="F242" s="66">
        <v>600007</v>
      </c>
      <c r="G242" s="66">
        <v>200</v>
      </c>
      <c r="H242" s="67">
        <v>0.47152777777777777</v>
      </c>
      <c r="I242" s="66" t="s">
        <v>446</v>
      </c>
      <c r="J242" s="68"/>
      <c r="K242" s="66" t="s">
        <v>607</v>
      </c>
      <c r="L242" s="69" t="s">
        <v>562</v>
      </c>
      <c r="M242" s="62">
        <v>200</v>
      </c>
      <c r="N242" s="63"/>
      <c r="O242" s="63" t="s">
        <v>688</v>
      </c>
      <c r="P242" s="63">
        <v>1234</v>
      </c>
      <c r="Q242" s="64">
        <v>1234</v>
      </c>
      <c r="R242" s="63"/>
      <c r="S242" s="63"/>
      <c r="T242" s="63"/>
      <c r="U242" s="63"/>
      <c r="V242" s="63"/>
      <c r="W242" s="63"/>
      <c r="X242" s="63"/>
      <c r="Y242" s="63"/>
      <c r="Z242" s="63"/>
      <c r="AA242" s="63"/>
    </row>
    <row r="243" spans="1:27" ht="22.8" customHeight="1" thickBot="1" x14ac:dyDescent="0.35">
      <c r="A243" s="65" t="s">
        <v>689</v>
      </c>
      <c r="B243" s="66" t="s">
        <v>600</v>
      </c>
      <c r="C243" s="66" t="s">
        <v>601</v>
      </c>
      <c r="D243" s="104" t="s">
        <v>16</v>
      </c>
      <c r="E243" s="105"/>
      <c r="F243" s="66">
        <v>600007</v>
      </c>
      <c r="G243" s="66">
        <v>200</v>
      </c>
      <c r="H243" s="67">
        <v>0.47708333333333336</v>
      </c>
      <c r="I243" s="66" t="s">
        <v>446</v>
      </c>
      <c r="J243" s="66" t="s">
        <v>21</v>
      </c>
      <c r="K243" s="66" t="s">
        <v>603</v>
      </c>
      <c r="L243" s="69" t="s">
        <v>562</v>
      </c>
      <c r="M243" s="62">
        <v>200</v>
      </c>
      <c r="N243" s="63"/>
      <c r="O243" s="63" t="s">
        <v>689</v>
      </c>
      <c r="P243" s="63">
        <v>1235</v>
      </c>
      <c r="Q243" s="64">
        <v>1235</v>
      </c>
      <c r="R243" s="63"/>
      <c r="S243" s="63"/>
      <c r="T243" s="63"/>
      <c r="U243" s="63"/>
      <c r="V243" s="63"/>
      <c r="W243" s="63"/>
      <c r="X243" s="63"/>
      <c r="Y243" s="63"/>
      <c r="Z243" s="63"/>
      <c r="AA243" s="63"/>
    </row>
    <row r="244" spans="1:27" ht="22.8" customHeight="1" thickBot="1" x14ac:dyDescent="0.35">
      <c r="A244" s="65" t="s">
        <v>692</v>
      </c>
      <c r="B244" s="66" t="s">
        <v>50</v>
      </c>
      <c r="C244" s="66" t="s">
        <v>51</v>
      </c>
      <c r="D244" s="104" t="s">
        <v>16</v>
      </c>
      <c r="E244" s="105"/>
      <c r="F244" s="66">
        <v>600007</v>
      </c>
      <c r="G244" s="66">
        <v>200</v>
      </c>
      <c r="H244" s="67">
        <v>0.44305555555555554</v>
      </c>
      <c r="I244" s="66" t="s">
        <v>446</v>
      </c>
      <c r="J244" s="68"/>
      <c r="K244" s="66" t="s">
        <v>52</v>
      </c>
      <c r="L244" s="69" t="s">
        <v>562</v>
      </c>
      <c r="M244" s="62">
        <v>200</v>
      </c>
      <c r="N244" s="63"/>
      <c r="O244" s="63" t="s">
        <v>692</v>
      </c>
      <c r="P244" s="63">
        <v>1236</v>
      </c>
      <c r="Q244" s="64">
        <v>1236</v>
      </c>
      <c r="R244" s="63"/>
      <c r="S244" s="63"/>
      <c r="T244" s="63"/>
      <c r="U244" s="63"/>
      <c r="V244" s="63"/>
      <c r="W244" s="63"/>
      <c r="X244" s="63"/>
      <c r="Y244" s="63"/>
      <c r="Z244" s="63"/>
      <c r="AA244" s="63"/>
    </row>
    <row r="245" spans="1:27" ht="22.8" customHeight="1" thickBot="1" x14ac:dyDescent="0.35">
      <c r="A245" s="65" t="s">
        <v>693</v>
      </c>
      <c r="B245" s="66" t="s">
        <v>619</v>
      </c>
      <c r="C245" s="66" t="s">
        <v>620</v>
      </c>
      <c r="D245" s="104" t="s">
        <v>631</v>
      </c>
      <c r="E245" s="105"/>
      <c r="F245" s="66">
        <v>600014</v>
      </c>
      <c r="G245" s="66">
        <v>200</v>
      </c>
      <c r="H245" s="67">
        <v>0.49861111111111112</v>
      </c>
      <c r="I245" s="66" t="s">
        <v>523</v>
      </c>
      <c r="J245" s="68"/>
      <c r="K245" s="66" t="s">
        <v>623</v>
      </c>
      <c r="L245" s="69" t="s">
        <v>562</v>
      </c>
      <c r="M245" s="62">
        <v>200</v>
      </c>
      <c r="N245" s="63"/>
      <c r="O245" s="63" t="s">
        <v>693</v>
      </c>
      <c r="P245" s="63">
        <v>1237</v>
      </c>
      <c r="Q245" s="64">
        <v>1237</v>
      </c>
      <c r="R245" s="63"/>
      <c r="S245" s="63"/>
      <c r="T245" s="63"/>
      <c r="U245" s="63"/>
      <c r="V245" s="63"/>
      <c r="W245" s="63"/>
      <c r="X245" s="63"/>
      <c r="Y245" s="63"/>
      <c r="Z245" s="63"/>
      <c r="AA245" s="63"/>
    </row>
    <row r="246" spans="1:27" ht="22.8" customHeight="1" thickBot="1" x14ac:dyDescent="0.35">
      <c r="A246" s="65" t="s">
        <v>696</v>
      </c>
      <c r="B246" s="66" t="s">
        <v>50</v>
      </c>
      <c r="C246" s="66" t="s">
        <v>51</v>
      </c>
      <c r="D246" s="104" t="s">
        <v>16</v>
      </c>
      <c r="E246" s="105"/>
      <c r="F246" s="66">
        <v>600007</v>
      </c>
      <c r="G246" s="66">
        <v>200</v>
      </c>
      <c r="H246" s="67">
        <v>0.47083333333333333</v>
      </c>
      <c r="I246" s="66" t="s">
        <v>523</v>
      </c>
      <c r="J246" s="68"/>
      <c r="K246" s="66" t="s">
        <v>52</v>
      </c>
      <c r="L246" s="69" t="s">
        <v>562</v>
      </c>
      <c r="M246" s="62">
        <v>200</v>
      </c>
      <c r="N246" s="63"/>
      <c r="O246" s="63" t="s">
        <v>696</v>
      </c>
      <c r="P246" s="63">
        <v>1238</v>
      </c>
      <c r="Q246" s="64">
        <v>1238</v>
      </c>
      <c r="R246" s="63"/>
      <c r="S246" s="63"/>
      <c r="T246" s="63"/>
      <c r="U246" s="63"/>
      <c r="V246" s="63"/>
      <c r="W246" s="63"/>
      <c r="X246" s="63"/>
      <c r="Y246" s="63"/>
      <c r="Z246" s="63"/>
      <c r="AA246" s="63"/>
    </row>
    <row r="247" spans="1:27" ht="22.8" customHeight="1" thickBot="1" x14ac:dyDescent="0.35">
      <c r="A247" s="65" t="s">
        <v>700</v>
      </c>
      <c r="B247" s="66" t="s">
        <v>600</v>
      </c>
      <c r="C247" s="66" t="s">
        <v>601</v>
      </c>
      <c r="D247" s="104" t="s">
        <v>16</v>
      </c>
      <c r="E247" s="105"/>
      <c r="F247" s="66">
        <v>600007</v>
      </c>
      <c r="G247" s="66">
        <v>200</v>
      </c>
      <c r="H247" s="67">
        <v>0.48402777777777778</v>
      </c>
      <c r="I247" s="66" t="s">
        <v>652</v>
      </c>
      <c r="J247" s="66" t="s">
        <v>21</v>
      </c>
      <c r="K247" s="66" t="s">
        <v>603</v>
      </c>
      <c r="L247" s="69" t="s">
        <v>562</v>
      </c>
      <c r="M247" s="62">
        <v>200</v>
      </c>
      <c r="N247" s="63"/>
      <c r="O247" s="63" t="s">
        <v>700</v>
      </c>
      <c r="P247" s="63">
        <v>1239</v>
      </c>
      <c r="Q247" s="64">
        <v>1239</v>
      </c>
      <c r="R247" s="63"/>
      <c r="S247" s="63"/>
      <c r="T247" s="63"/>
      <c r="U247" s="63"/>
      <c r="V247" s="63"/>
      <c r="W247" s="63"/>
      <c r="X247" s="63"/>
      <c r="Y247" s="63"/>
      <c r="Z247" s="63"/>
      <c r="AA247" s="63"/>
    </row>
    <row r="248" spans="1:27" ht="22.8" customHeight="1" thickBot="1" x14ac:dyDescent="0.35">
      <c r="A248" s="65" t="s">
        <v>726</v>
      </c>
      <c r="B248" s="66" t="s">
        <v>654</v>
      </c>
      <c r="C248" s="66" t="s">
        <v>655</v>
      </c>
      <c r="D248" s="104" t="s">
        <v>16</v>
      </c>
      <c r="E248" s="105"/>
      <c r="F248" s="66">
        <v>600007</v>
      </c>
      <c r="G248" s="66">
        <v>200</v>
      </c>
      <c r="H248" s="67">
        <v>0.55972222222222223</v>
      </c>
      <c r="I248" s="66" t="s">
        <v>652</v>
      </c>
      <c r="J248" s="68"/>
      <c r="K248" s="66" t="s">
        <v>656</v>
      </c>
      <c r="L248" s="69" t="s">
        <v>562</v>
      </c>
      <c r="M248" s="62">
        <v>200</v>
      </c>
      <c r="N248" s="63"/>
      <c r="O248" s="63" t="s">
        <v>726</v>
      </c>
      <c r="P248" s="63">
        <v>1240</v>
      </c>
      <c r="Q248" s="64">
        <v>1240</v>
      </c>
      <c r="R248" s="63"/>
      <c r="S248" s="63"/>
      <c r="T248" s="63"/>
      <c r="U248" s="63"/>
      <c r="V248" s="63"/>
      <c r="W248" s="63"/>
      <c r="X248" s="63"/>
      <c r="Y248" s="63"/>
      <c r="Z248" s="63"/>
      <c r="AA248" s="63"/>
    </row>
    <row r="249" spans="1:27" ht="22.8" customHeight="1" thickBot="1" x14ac:dyDescent="0.35">
      <c r="A249" s="65" t="s">
        <v>727</v>
      </c>
      <c r="B249" s="66" t="s">
        <v>326</v>
      </c>
      <c r="C249" s="66" t="s">
        <v>327</v>
      </c>
      <c r="D249" s="104" t="s">
        <v>16</v>
      </c>
      <c r="E249" s="105"/>
      <c r="F249" s="66">
        <v>600007</v>
      </c>
      <c r="G249" s="66">
        <v>200</v>
      </c>
      <c r="H249" s="67">
        <v>0.42569444444444443</v>
      </c>
      <c r="I249" s="66" t="s">
        <v>652</v>
      </c>
      <c r="J249" s="68"/>
      <c r="K249" s="66" t="s">
        <v>329</v>
      </c>
      <c r="L249" s="68" t="s">
        <v>562</v>
      </c>
      <c r="M249" s="62">
        <v>200</v>
      </c>
      <c r="N249" s="63"/>
      <c r="O249" s="63" t="s">
        <v>727</v>
      </c>
      <c r="P249" s="63">
        <v>1241</v>
      </c>
      <c r="Q249" s="64">
        <v>1241</v>
      </c>
      <c r="R249" s="63"/>
      <c r="S249" s="63"/>
      <c r="T249" s="63"/>
      <c r="U249" s="63"/>
      <c r="V249" s="63"/>
      <c r="W249" s="63"/>
      <c r="X249" s="63"/>
      <c r="Y249" s="63"/>
      <c r="Z249" s="63"/>
      <c r="AA249" s="63"/>
    </row>
    <row r="250" spans="1:27" ht="22.8" customHeight="1" thickBot="1" x14ac:dyDescent="0.35">
      <c r="A250" s="65" t="s">
        <v>728</v>
      </c>
      <c r="B250" s="66" t="s">
        <v>358</v>
      </c>
      <c r="C250" s="66" t="s">
        <v>154</v>
      </c>
      <c r="D250" s="104" t="s">
        <v>16</v>
      </c>
      <c r="E250" s="105"/>
      <c r="F250" s="66">
        <v>600007</v>
      </c>
      <c r="G250" s="66">
        <v>300</v>
      </c>
      <c r="H250" s="67">
        <v>0.69722222222222219</v>
      </c>
      <c r="I250" s="66" t="s">
        <v>490</v>
      </c>
      <c r="J250" s="68"/>
      <c r="K250" s="66" t="s">
        <v>360</v>
      </c>
      <c r="L250" s="69" t="s">
        <v>659</v>
      </c>
      <c r="M250" s="62">
        <v>300</v>
      </c>
      <c r="N250" s="63"/>
      <c r="O250" s="63" t="s">
        <v>728</v>
      </c>
      <c r="P250" s="63">
        <v>1242</v>
      </c>
      <c r="Q250" s="64">
        <v>1242</v>
      </c>
      <c r="R250" s="63"/>
      <c r="S250" s="63"/>
      <c r="T250" s="63"/>
      <c r="U250" s="63"/>
      <c r="V250" s="63"/>
      <c r="W250" s="63"/>
      <c r="X250" s="63"/>
      <c r="Y250" s="63"/>
      <c r="Z250" s="63"/>
      <c r="AA250" s="63"/>
    </row>
    <row r="251" spans="1:27" ht="22.8" customHeight="1" thickBot="1" x14ac:dyDescent="0.35">
      <c r="A251" s="65" t="s">
        <v>729</v>
      </c>
      <c r="B251" s="66" t="s">
        <v>63</v>
      </c>
      <c r="C251" s="66" t="s">
        <v>64</v>
      </c>
      <c r="D251" s="104" t="s">
        <v>14</v>
      </c>
      <c r="E251" s="105"/>
      <c r="F251" s="66">
        <v>600031</v>
      </c>
      <c r="G251" s="66">
        <v>300</v>
      </c>
      <c r="H251" s="67">
        <v>0.69444444444444442</v>
      </c>
      <c r="I251" s="66" t="s">
        <v>389</v>
      </c>
      <c r="J251" s="68"/>
      <c r="K251" s="66" t="s">
        <v>65</v>
      </c>
      <c r="L251" s="69" t="s">
        <v>659</v>
      </c>
      <c r="M251" s="62">
        <v>300</v>
      </c>
      <c r="N251" s="63"/>
      <c r="O251" s="63" t="s">
        <v>729</v>
      </c>
      <c r="P251" s="63">
        <v>1243</v>
      </c>
      <c r="Q251" s="64">
        <v>1243</v>
      </c>
      <c r="R251" s="63"/>
      <c r="S251" s="63"/>
      <c r="T251" s="63"/>
      <c r="U251" s="63"/>
      <c r="V251" s="63"/>
      <c r="W251" s="63"/>
      <c r="X251" s="63"/>
      <c r="Y251" s="63"/>
      <c r="Z251" s="63"/>
      <c r="AA251" s="63"/>
    </row>
    <row r="252" spans="1:27" ht="18.600000000000001" customHeight="1" thickBot="1" x14ac:dyDescent="0.35">
      <c r="A252" s="65" t="s">
        <v>730</v>
      </c>
      <c r="B252" s="66" t="s">
        <v>164</v>
      </c>
      <c r="C252" s="66" t="s">
        <v>534</v>
      </c>
      <c r="D252" s="104" t="s">
        <v>294</v>
      </c>
      <c r="E252" s="105"/>
      <c r="F252" s="66">
        <v>600032</v>
      </c>
      <c r="G252" s="66">
        <v>300</v>
      </c>
      <c r="H252" s="67">
        <v>0.64097222222222228</v>
      </c>
      <c r="I252" s="66" t="s">
        <v>662</v>
      </c>
      <c r="J252" s="68"/>
      <c r="K252" s="66" t="s">
        <v>536</v>
      </c>
      <c r="L252" s="69" t="s">
        <v>659</v>
      </c>
      <c r="M252" s="62">
        <v>300</v>
      </c>
      <c r="N252" s="63"/>
      <c r="O252" s="63" t="s">
        <v>730</v>
      </c>
      <c r="P252" s="63">
        <v>1244</v>
      </c>
      <c r="Q252" s="64">
        <v>1244</v>
      </c>
      <c r="R252" s="63"/>
      <c r="S252" s="63"/>
      <c r="T252" s="63"/>
      <c r="U252" s="63"/>
      <c r="V252" s="63"/>
      <c r="W252" s="63"/>
      <c r="X252" s="63"/>
      <c r="Y252" s="63"/>
      <c r="Z252" s="63"/>
      <c r="AA252" s="63"/>
    </row>
    <row r="253" spans="1:27" ht="22.8" customHeight="1" thickBot="1" x14ac:dyDescent="0.35">
      <c r="A253" s="65" t="s">
        <v>731</v>
      </c>
      <c r="B253" s="66" t="s">
        <v>326</v>
      </c>
      <c r="C253" s="66" t="s">
        <v>327</v>
      </c>
      <c r="D253" s="104" t="s">
        <v>16</v>
      </c>
      <c r="E253" s="105"/>
      <c r="F253" s="66">
        <v>600007</v>
      </c>
      <c r="G253" s="66">
        <v>300</v>
      </c>
      <c r="H253" s="67">
        <v>0.74930555555555556</v>
      </c>
      <c r="I253" s="66" t="s">
        <v>664</v>
      </c>
      <c r="J253" s="68"/>
      <c r="K253" s="66" t="s">
        <v>329</v>
      </c>
      <c r="L253" s="69" t="s">
        <v>659</v>
      </c>
      <c r="M253" s="62">
        <v>300</v>
      </c>
      <c r="N253" s="63"/>
      <c r="O253" s="63" t="s">
        <v>731</v>
      </c>
      <c r="P253" s="63">
        <v>1245</v>
      </c>
      <c r="Q253" s="64">
        <v>1245</v>
      </c>
      <c r="R253" s="63"/>
      <c r="S253" s="63"/>
      <c r="T253" s="63"/>
      <c r="U253" s="63"/>
      <c r="V253" s="63"/>
      <c r="W253" s="63"/>
      <c r="X253" s="63"/>
      <c r="Y253" s="63"/>
      <c r="Z253" s="63"/>
      <c r="AA253" s="63"/>
    </row>
    <row r="254" spans="1:27" ht="22.8" customHeight="1" thickBot="1" x14ac:dyDescent="0.35">
      <c r="A254" s="65" t="s">
        <v>732</v>
      </c>
      <c r="B254" s="66" t="s">
        <v>666</v>
      </c>
      <c r="C254" s="66" t="s">
        <v>667</v>
      </c>
      <c r="D254" s="104" t="s">
        <v>572</v>
      </c>
      <c r="E254" s="105"/>
      <c r="F254" s="66">
        <v>600029</v>
      </c>
      <c r="G254" s="66">
        <v>300</v>
      </c>
      <c r="H254" s="67">
        <v>0.72916666666666663</v>
      </c>
      <c r="I254" s="66" t="s">
        <v>264</v>
      </c>
      <c r="J254" s="68"/>
      <c r="K254" s="66" t="s">
        <v>668</v>
      </c>
      <c r="L254" s="69" t="s">
        <v>659</v>
      </c>
      <c r="M254" s="62">
        <v>300</v>
      </c>
      <c r="N254" s="63"/>
      <c r="O254" s="63" t="s">
        <v>732</v>
      </c>
      <c r="P254" s="63">
        <v>1246</v>
      </c>
      <c r="Q254" s="64">
        <v>1246</v>
      </c>
      <c r="R254" s="63"/>
      <c r="S254" s="63"/>
      <c r="T254" s="63"/>
      <c r="U254" s="63"/>
      <c r="V254" s="63"/>
      <c r="W254" s="63"/>
      <c r="X254" s="63"/>
      <c r="Y254" s="63"/>
      <c r="Z254" s="63"/>
      <c r="AA254" s="63"/>
    </row>
    <row r="255" spans="1:27" ht="22.8" customHeight="1" thickBot="1" x14ac:dyDescent="0.35">
      <c r="A255" s="65" t="s">
        <v>733</v>
      </c>
      <c r="B255" s="66" t="s">
        <v>670</v>
      </c>
      <c r="C255" s="66" t="s">
        <v>671</v>
      </c>
      <c r="D255" s="104" t="s">
        <v>16</v>
      </c>
      <c r="E255" s="105"/>
      <c r="F255" s="66">
        <v>600007</v>
      </c>
      <c r="G255" s="66">
        <v>300</v>
      </c>
      <c r="H255" s="67">
        <v>0.75902777777777775</v>
      </c>
      <c r="I255" s="66" t="s">
        <v>672</v>
      </c>
      <c r="J255" s="68"/>
      <c r="K255" s="66" t="s">
        <v>673</v>
      </c>
      <c r="L255" s="69" t="s">
        <v>659</v>
      </c>
      <c r="M255" s="62">
        <v>300</v>
      </c>
      <c r="N255" s="63"/>
      <c r="O255" s="63" t="s">
        <v>733</v>
      </c>
      <c r="P255" s="63">
        <v>1247</v>
      </c>
      <c r="Q255" s="64">
        <v>1247</v>
      </c>
      <c r="R255" s="63"/>
      <c r="S255" s="63"/>
      <c r="T255" s="63"/>
      <c r="U255" s="63"/>
      <c r="V255" s="63"/>
      <c r="W255" s="63"/>
      <c r="X255" s="63"/>
      <c r="Y255" s="63"/>
      <c r="Z255" s="63"/>
      <c r="AA255" s="63"/>
    </row>
    <row r="256" spans="1:27" ht="22.8" customHeight="1" thickBot="1" x14ac:dyDescent="0.35">
      <c r="A256" s="65" t="s">
        <v>734</v>
      </c>
      <c r="B256" s="66" t="s">
        <v>619</v>
      </c>
      <c r="C256" s="66" t="s">
        <v>620</v>
      </c>
      <c r="D256" s="104" t="s">
        <v>631</v>
      </c>
      <c r="E256" s="105"/>
      <c r="F256" s="66">
        <v>600014</v>
      </c>
      <c r="G256" s="66">
        <v>300</v>
      </c>
      <c r="H256" s="67">
        <v>0.68194444444444446</v>
      </c>
      <c r="I256" s="66" t="s">
        <v>377</v>
      </c>
      <c r="J256" s="68"/>
      <c r="K256" s="66" t="s">
        <v>623</v>
      </c>
      <c r="L256" s="69" t="s">
        <v>659</v>
      </c>
      <c r="M256" s="62">
        <v>300</v>
      </c>
      <c r="N256" s="63"/>
      <c r="O256" s="63" t="s">
        <v>734</v>
      </c>
      <c r="P256" s="63">
        <v>1248</v>
      </c>
      <c r="Q256" s="64">
        <v>1248</v>
      </c>
      <c r="R256" s="63"/>
      <c r="S256" s="63"/>
      <c r="T256" s="63"/>
      <c r="U256" s="63"/>
      <c r="V256" s="63"/>
      <c r="W256" s="63"/>
      <c r="X256" s="63"/>
      <c r="Y256" s="63"/>
      <c r="Z256" s="63"/>
      <c r="AA256" s="63"/>
    </row>
    <row r="257" spans="1:27" ht="22.8" customHeight="1" thickBot="1" x14ac:dyDescent="0.35">
      <c r="A257" s="65" t="s">
        <v>735</v>
      </c>
      <c r="B257" s="66" t="s">
        <v>619</v>
      </c>
      <c r="C257" s="66" t="s">
        <v>620</v>
      </c>
      <c r="D257" s="104" t="s">
        <v>631</v>
      </c>
      <c r="E257" s="105"/>
      <c r="F257" s="66">
        <v>600014</v>
      </c>
      <c r="G257" s="66">
        <v>300</v>
      </c>
      <c r="H257" s="67">
        <v>0.82361111111111107</v>
      </c>
      <c r="I257" s="66" t="s">
        <v>652</v>
      </c>
      <c r="J257" s="68"/>
      <c r="K257" s="66" t="s">
        <v>623</v>
      </c>
      <c r="L257" s="68" t="s">
        <v>659</v>
      </c>
      <c r="M257" s="62">
        <v>300</v>
      </c>
      <c r="N257" s="63"/>
      <c r="O257" s="63" t="s">
        <v>735</v>
      </c>
      <c r="P257" s="63">
        <v>1249</v>
      </c>
      <c r="Q257" s="64">
        <v>1249</v>
      </c>
      <c r="R257" s="63"/>
      <c r="S257" s="63"/>
      <c r="T257" s="63"/>
      <c r="U257" s="63"/>
      <c r="V257" s="63"/>
      <c r="W257" s="63"/>
      <c r="X257" s="63"/>
      <c r="Y257" s="63"/>
      <c r="Z257" s="63"/>
      <c r="AA257" s="63"/>
    </row>
    <row r="258" spans="1:27" ht="22.8" customHeight="1" thickBot="1" x14ac:dyDescent="0.35">
      <c r="A258" s="65" t="s">
        <v>736</v>
      </c>
      <c r="B258" s="66" t="s">
        <v>566</v>
      </c>
      <c r="C258" s="66" t="s">
        <v>567</v>
      </c>
      <c r="D258" s="104" t="s">
        <v>16</v>
      </c>
      <c r="E258" s="105"/>
      <c r="F258" s="66">
        <v>600007</v>
      </c>
      <c r="G258" s="66">
        <v>300</v>
      </c>
      <c r="H258" s="67">
        <v>0.75</v>
      </c>
      <c r="I258" s="66" t="s">
        <v>412</v>
      </c>
      <c r="J258" s="68"/>
      <c r="K258" s="66" t="s">
        <v>568</v>
      </c>
      <c r="L258" s="69" t="s">
        <v>677</v>
      </c>
      <c r="M258" s="62">
        <v>300</v>
      </c>
      <c r="N258" s="63"/>
      <c r="O258" s="63" t="s">
        <v>736</v>
      </c>
      <c r="P258" s="63">
        <v>1250</v>
      </c>
      <c r="Q258" s="64">
        <v>1250</v>
      </c>
      <c r="R258" s="63"/>
      <c r="S258" s="63"/>
      <c r="T258" s="63"/>
      <c r="U258" s="63"/>
      <c r="V258" s="63"/>
      <c r="W258" s="63"/>
      <c r="X258" s="63"/>
      <c r="Y258" s="63"/>
      <c r="Z258" s="63"/>
      <c r="AA258" s="63"/>
    </row>
    <row r="259" spans="1:27" ht="22.8" customHeight="1" thickBot="1" x14ac:dyDescent="0.35">
      <c r="A259" s="65" t="s">
        <v>737</v>
      </c>
      <c r="B259" s="66" t="s">
        <v>679</v>
      </c>
      <c r="C259" s="66" t="s">
        <v>680</v>
      </c>
      <c r="D259" s="104" t="s">
        <v>16</v>
      </c>
      <c r="E259" s="105"/>
      <c r="F259" s="66">
        <v>600007</v>
      </c>
      <c r="G259" s="66">
        <v>300</v>
      </c>
      <c r="H259" s="67">
        <v>0.81041666666666667</v>
      </c>
      <c r="I259" s="66" t="s">
        <v>662</v>
      </c>
      <c r="J259" s="68"/>
      <c r="K259" s="66" t="s">
        <v>681</v>
      </c>
      <c r="L259" s="69" t="s">
        <v>677</v>
      </c>
      <c r="M259" s="62">
        <v>300</v>
      </c>
      <c r="N259" s="63"/>
      <c r="O259" s="63" t="s">
        <v>737</v>
      </c>
      <c r="P259" s="63">
        <v>1251</v>
      </c>
      <c r="Q259" s="64">
        <v>1251</v>
      </c>
      <c r="R259" s="63"/>
      <c r="S259" s="63"/>
      <c r="T259" s="63"/>
      <c r="U259" s="63"/>
      <c r="V259" s="63"/>
      <c r="W259" s="63"/>
      <c r="X259" s="63"/>
      <c r="Y259" s="63"/>
      <c r="Z259" s="63"/>
      <c r="AA259" s="63"/>
    </row>
    <row r="260" spans="1:27" ht="22.8" customHeight="1" thickBot="1" x14ac:dyDescent="0.35">
      <c r="A260" s="65" t="s">
        <v>738</v>
      </c>
      <c r="B260" s="66" t="s">
        <v>683</v>
      </c>
      <c r="C260" s="66" t="s">
        <v>43</v>
      </c>
      <c r="D260" s="104" t="s">
        <v>16</v>
      </c>
      <c r="E260" s="105"/>
      <c r="F260" s="66">
        <v>600007</v>
      </c>
      <c r="G260" s="66">
        <v>300</v>
      </c>
      <c r="H260" s="67">
        <v>0.7944444444444444</v>
      </c>
      <c r="I260" s="66" t="s">
        <v>662</v>
      </c>
      <c r="J260" s="68"/>
      <c r="K260" s="66" t="s">
        <v>684</v>
      </c>
      <c r="L260" s="69" t="s">
        <v>677</v>
      </c>
      <c r="M260" s="62">
        <v>300</v>
      </c>
      <c r="N260" s="63"/>
      <c r="O260" s="63" t="s">
        <v>738</v>
      </c>
      <c r="P260" s="63">
        <v>1252</v>
      </c>
      <c r="Q260" s="64">
        <v>1252</v>
      </c>
      <c r="R260" s="63"/>
      <c r="S260" s="63"/>
      <c r="T260" s="63"/>
      <c r="U260" s="63"/>
      <c r="V260" s="63"/>
      <c r="W260" s="63"/>
      <c r="X260" s="63"/>
      <c r="Y260" s="63"/>
      <c r="Z260" s="63"/>
      <c r="AA260" s="63"/>
    </row>
    <row r="261" spans="1:27" ht="18.600000000000001" customHeight="1" thickBot="1" x14ac:dyDescent="0.35">
      <c r="A261" s="65" t="s">
        <v>739</v>
      </c>
      <c r="B261" s="66" t="s">
        <v>343</v>
      </c>
      <c r="C261" s="66" t="s">
        <v>51</v>
      </c>
      <c r="D261" s="104" t="s">
        <v>16</v>
      </c>
      <c r="E261" s="105"/>
      <c r="F261" s="66">
        <v>600007</v>
      </c>
      <c r="G261" s="66">
        <v>300</v>
      </c>
      <c r="H261" s="67">
        <v>0.76875000000000004</v>
      </c>
      <c r="I261" s="66" t="s">
        <v>686</v>
      </c>
      <c r="J261" s="68"/>
      <c r="K261" s="66" t="s">
        <v>345</v>
      </c>
      <c r="L261" s="69" t="s">
        <v>677</v>
      </c>
      <c r="M261" s="62">
        <v>300</v>
      </c>
      <c r="N261" s="63"/>
      <c r="O261" s="63" t="s">
        <v>739</v>
      </c>
      <c r="P261" s="63">
        <v>1253</v>
      </c>
      <c r="Q261" s="64">
        <v>1253</v>
      </c>
      <c r="R261" s="63"/>
      <c r="S261" s="63"/>
      <c r="T261" s="63"/>
      <c r="U261" s="63"/>
      <c r="V261" s="63"/>
      <c r="W261" s="63"/>
      <c r="X261" s="63"/>
      <c r="Y261" s="63"/>
      <c r="Z261" s="63"/>
      <c r="AA261" s="63"/>
    </row>
    <row r="262" spans="1:27" ht="22.8" customHeight="1" thickBot="1" x14ac:dyDescent="0.35">
      <c r="A262" s="65" t="s">
        <v>740</v>
      </c>
      <c r="B262" s="66" t="s">
        <v>164</v>
      </c>
      <c r="C262" s="66" t="s">
        <v>534</v>
      </c>
      <c r="D262" s="104" t="s">
        <v>294</v>
      </c>
      <c r="E262" s="105"/>
      <c r="F262" s="66">
        <v>600032</v>
      </c>
      <c r="G262" s="66">
        <v>300</v>
      </c>
      <c r="H262" s="67">
        <v>0.65972222222222221</v>
      </c>
      <c r="I262" s="66" t="s">
        <v>246</v>
      </c>
      <c r="J262" s="68"/>
      <c r="K262" s="66" t="s">
        <v>536</v>
      </c>
      <c r="L262" s="69" t="s">
        <v>677</v>
      </c>
      <c r="M262" s="62">
        <v>300</v>
      </c>
      <c r="N262" s="63"/>
      <c r="O262" s="63" t="s">
        <v>740</v>
      </c>
      <c r="P262" s="63">
        <v>1254</v>
      </c>
      <c r="Q262" s="64">
        <v>1254</v>
      </c>
      <c r="R262" s="63"/>
      <c r="S262" s="63"/>
      <c r="T262" s="63"/>
      <c r="U262" s="63"/>
      <c r="V262" s="63"/>
      <c r="W262" s="63"/>
      <c r="X262" s="63"/>
      <c r="Y262" s="63"/>
      <c r="Z262" s="63"/>
      <c r="AA262" s="63"/>
    </row>
    <row r="263" spans="1:27" ht="22.8" customHeight="1" thickBot="1" x14ac:dyDescent="0.35">
      <c r="A263" s="65" t="s">
        <v>741</v>
      </c>
      <c r="B263" s="66" t="s">
        <v>326</v>
      </c>
      <c r="C263" s="66" t="s">
        <v>327</v>
      </c>
      <c r="D263" s="104" t="s">
        <v>16</v>
      </c>
      <c r="E263" s="105"/>
      <c r="F263" s="66">
        <v>600007</v>
      </c>
      <c r="G263" s="66">
        <v>300</v>
      </c>
      <c r="H263" s="67">
        <v>0.76736111111111116</v>
      </c>
      <c r="I263" s="66" t="s">
        <v>626</v>
      </c>
      <c r="J263" s="68"/>
      <c r="K263" s="66" t="s">
        <v>329</v>
      </c>
      <c r="L263" s="68" t="s">
        <v>677</v>
      </c>
      <c r="M263" s="62">
        <v>300</v>
      </c>
      <c r="N263" s="63"/>
      <c r="O263" s="63" t="s">
        <v>741</v>
      </c>
      <c r="P263" s="63">
        <v>1255</v>
      </c>
      <c r="Q263" s="64">
        <v>1255</v>
      </c>
      <c r="R263" s="63"/>
      <c r="S263" s="63"/>
      <c r="T263" s="63"/>
      <c r="U263" s="63"/>
      <c r="V263" s="63"/>
      <c r="W263" s="63"/>
      <c r="X263" s="63"/>
      <c r="Y263" s="63"/>
      <c r="Z263" s="63"/>
      <c r="AA263" s="63"/>
    </row>
    <row r="264" spans="1:27" ht="22.8" customHeight="1" thickBot="1" x14ac:dyDescent="0.35">
      <c r="A264" s="65" t="s">
        <v>742</v>
      </c>
      <c r="B264" s="66" t="s">
        <v>343</v>
      </c>
      <c r="C264" s="66" t="s">
        <v>51</v>
      </c>
      <c r="D264" s="104" t="s">
        <v>16</v>
      </c>
      <c r="E264" s="105"/>
      <c r="F264" s="66">
        <v>600007</v>
      </c>
      <c r="G264" s="66">
        <v>400</v>
      </c>
      <c r="H264" s="72">
        <v>1.0534722222222221</v>
      </c>
      <c r="I264" s="66" t="s">
        <v>690</v>
      </c>
      <c r="J264" s="68"/>
      <c r="K264" s="66" t="s">
        <v>345</v>
      </c>
      <c r="L264" s="69" t="s">
        <v>691</v>
      </c>
      <c r="M264" s="62">
        <v>400</v>
      </c>
      <c r="N264" s="63"/>
      <c r="O264" s="63" t="s">
        <v>742</v>
      </c>
      <c r="P264" s="63">
        <v>1256</v>
      </c>
      <c r="Q264" s="64">
        <v>1256</v>
      </c>
      <c r="R264" s="63"/>
      <c r="S264" s="63"/>
      <c r="T264" s="63"/>
      <c r="U264" s="63"/>
      <c r="V264" s="63"/>
      <c r="W264" s="63"/>
      <c r="X264" s="63"/>
      <c r="Y264" s="63"/>
      <c r="Z264" s="63"/>
      <c r="AA264" s="63"/>
    </row>
    <row r="265" spans="1:27" ht="22.8" customHeight="1" thickBot="1" x14ac:dyDescent="0.35">
      <c r="A265" s="65" t="s">
        <v>743</v>
      </c>
      <c r="B265" s="66" t="s">
        <v>54</v>
      </c>
      <c r="C265" s="66" t="s">
        <v>55</v>
      </c>
      <c r="D265" s="104" t="s">
        <v>583</v>
      </c>
      <c r="E265" s="105"/>
      <c r="F265" s="66">
        <v>600036</v>
      </c>
      <c r="G265" s="66">
        <v>400</v>
      </c>
      <c r="H265" s="72">
        <v>1.0347222222222223</v>
      </c>
      <c r="I265" s="66" t="s">
        <v>395</v>
      </c>
      <c r="J265" s="68"/>
      <c r="K265" s="66" t="s">
        <v>23</v>
      </c>
      <c r="L265" s="69" t="s">
        <v>691</v>
      </c>
      <c r="M265" s="62">
        <v>400</v>
      </c>
      <c r="N265" s="63"/>
      <c r="O265" s="63" t="s">
        <v>743</v>
      </c>
      <c r="P265" s="63">
        <v>1257</v>
      </c>
      <c r="Q265" s="64">
        <v>1257</v>
      </c>
      <c r="R265" s="63"/>
      <c r="S265" s="63"/>
      <c r="T265" s="63"/>
      <c r="U265" s="63"/>
      <c r="V265" s="63"/>
      <c r="W265" s="63"/>
      <c r="X265" s="63"/>
      <c r="Y265" s="63"/>
      <c r="Z265" s="63"/>
      <c r="AA265" s="63"/>
    </row>
    <row r="266" spans="1:27" ht="22.8" customHeight="1" thickBot="1" x14ac:dyDescent="0.35">
      <c r="A266" s="65" t="s">
        <v>744</v>
      </c>
      <c r="B266" s="66" t="s">
        <v>233</v>
      </c>
      <c r="C266" s="66" t="s">
        <v>694</v>
      </c>
      <c r="D266" s="104" t="s">
        <v>621</v>
      </c>
      <c r="E266" s="105"/>
      <c r="F266" s="66">
        <v>600008</v>
      </c>
      <c r="G266" s="66">
        <v>400</v>
      </c>
      <c r="H266" s="72">
        <v>1.0756944444444445</v>
      </c>
      <c r="I266" s="66" t="s">
        <v>235</v>
      </c>
      <c r="J266" s="68"/>
      <c r="K266" s="66" t="s">
        <v>695</v>
      </c>
      <c r="L266" s="69" t="s">
        <v>691</v>
      </c>
      <c r="M266" s="62">
        <v>400</v>
      </c>
      <c r="N266" s="63"/>
      <c r="O266" s="63" t="s">
        <v>744</v>
      </c>
      <c r="P266" s="63">
        <v>1258</v>
      </c>
      <c r="Q266" s="64">
        <v>1258</v>
      </c>
      <c r="R266" s="63"/>
      <c r="S266" s="63"/>
      <c r="T266" s="63"/>
      <c r="U266" s="63"/>
      <c r="V266" s="63"/>
      <c r="W266" s="63"/>
      <c r="X266" s="63"/>
      <c r="Y266" s="63"/>
      <c r="Z266" s="63"/>
      <c r="AA266" s="63"/>
    </row>
    <row r="267" spans="1:27" ht="22.8" customHeight="1" thickBot="1" x14ac:dyDescent="0.35">
      <c r="A267" s="65" t="s">
        <v>745</v>
      </c>
      <c r="B267" s="66" t="s">
        <v>697</v>
      </c>
      <c r="C267" s="66" t="s">
        <v>131</v>
      </c>
      <c r="D267" s="104" t="s">
        <v>698</v>
      </c>
      <c r="E267" s="105"/>
      <c r="F267" s="66">
        <v>600025</v>
      </c>
      <c r="G267" s="66">
        <v>400</v>
      </c>
      <c r="H267" s="72">
        <v>1.0756944444444445</v>
      </c>
      <c r="I267" s="66" t="s">
        <v>235</v>
      </c>
      <c r="J267" s="68"/>
      <c r="K267" s="66" t="s">
        <v>699</v>
      </c>
      <c r="L267" s="69" t="s">
        <v>691</v>
      </c>
      <c r="M267" s="62">
        <v>400</v>
      </c>
      <c r="N267" s="63"/>
      <c r="O267" s="63" t="s">
        <v>745</v>
      </c>
      <c r="P267" s="63">
        <v>1259</v>
      </c>
      <c r="Q267" s="64">
        <v>1259</v>
      </c>
      <c r="R267" s="63"/>
      <c r="S267" s="63"/>
      <c r="T267" s="63"/>
      <c r="U267" s="63"/>
      <c r="V267" s="63"/>
      <c r="W267" s="63"/>
      <c r="X267" s="63"/>
      <c r="Y267" s="63"/>
      <c r="Z267" s="63"/>
      <c r="AA267" s="63"/>
    </row>
    <row r="268" spans="1:27" ht="18.600000000000001" customHeight="1" thickBot="1" x14ac:dyDescent="0.35">
      <c r="A268" s="65" t="s">
        <v>746</v>
      </c>
      <c r="B268" s="66" t="s">
        <v>559</v>
      </c>
      <c r="C268" s="66" t="s">
        <v>560</v>
      </c>
      <c r="D268" s="104" t="s">
        <v>16</v>
      </c>
      <c r="E268" s="105"/>
      <c r="F268" s="66">
        <v>600007</v>
      </c>
      <c r="G268" s="66">
        <v>400</v>
      </c>
      <c r="H268" s="72">
        <v>1.0319444444444446</v>
      </c>
      <c r="I268" s="66" t="s">
        <v>672</v>
      </c>
      <c r="J268" s="68"/>
      <c r="K268" s="66" t="s">
        <v>561</v>
      </c>
      <c r="L268" s="68" t="s">
        <v>691</v>
      </c>
      <c r="M268" s="62">
        <v>400</v>
      </c>
      <c r="N268" s="63"/>
      <c r="O268" s="63" t="s">
        <v>746</v>
      </c>
      <c r="P268" s="63">
        <v>1260</v>
      </c>
      <c r="Q268" s="64">
        <v>1260</v>
      </c>
      <c r="R268" s="63"/>
      <c r="S268" s="63"/>
      <c r="T268" s="63"/>
      <c r="U268" s="63"/>
      <c r="V268" s="63"/>
      <c r="W268" s="63"/>
      <c r="X268" s="63"/>
      <c r="Y268" s="63"/>
      <c r="Z268" s="63"/>
      <c r="AA268" s="63"/>
    </row>
    <row r="269" spans="1:27" ht="22.8" customHeight="1" thickBot="1" x14ac:dyDescent="0.3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</row>
    <row r="270" spans="1:27" ht="22.8" customHeight="1" thickBot="1" x14ac:dyDescent="0.3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</row>
    <row r="271" spans="1:27" ht="22.8" customHeight="1" thickBot="1" x14ac:dyDescent="0.3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</row>
    <row r="272" spans="1:27" ht="18.600000000000001" customHeight="1" thickBot="1" x14ac:dyDescent="0.3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</row>
    <row r="273" spans="1:27" ht="22.8" customHeight="1" thickBot="1" x14ac:dyDescent="0.3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</row>
    <row r="274" spans="1:27" ht="18.600000000000001" customHeight="1" thickBot="1" x14ac:dyDescent="0.3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</row>
    <row r="275" spans="1:27" ht="22.8" customHeight="1" thickBot="1" x14ac:dyDescent="0.3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</row>
    <row r="276" spans="1:27" ht="18.600000000000001" customHeight="1" thickBot="1" x14ac:dyDescent="0.3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</row>
    <row r="277" spans="1:27" ht="18.600000000000001" thickBot="1" x14ac:dyDescent="0.3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</row>
    <row r="278" spans="1:27" ht="22.8" customHeight="1" thickBot="1" x14ac:dyDescent="0.3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</row>
    <row r="279" spans="1:27" ht="18.600000000000001" thickBot="1" x14ac:dyDescent="0.3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</row>
    <row r="280" spans="1:27" ht="22.8" customHeight="1" thickBot="1" x14ac:dyDescent="0.3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</row>
    <row r="281" spans="1:27" ht="18.600000000000001" customHeight="1" thickBot="1" x14ac:dyDescent="0.3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</row>
    <row r="282" spans="1:27" ht="22.8" customHeight="1" thickBot="1" x14ac:dyDescent="0.3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</row>
    <row r="283" spans="1:27" ht="18.600000000000001" customHeight="1" thickBot="1" x14ac:dyDescent="0.3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</row>
    <row r="284" spans="1:27" ht="18.600000000000001" customHeight="1" thickBot="1" x14ac:dyDescent="0.3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</row>
    <row r="285" spans="1:27" ht="18.600000000000001" customHeight="1" thickBot="1" x14ac:dyDescent="0.3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</row>
    <row r="286" spans="1:27" ht="18.600000000000001" thickBot="1" x14ac:dyDescent="0.3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</row>
    <row r="287" spans="1:27" ht="18.600000000000001" customHeight="1" thickBot="1" x14ac:dyDescent="0.3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</row>
    <row r="288" spans="1:27" ht="22.8" customHeight="1" thickBot="1" x14ac:dyDescent="0.3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</row>
    <row r="289" spans="1:27" ht="18.600000000000001" thickBot="1" x14ac:dyDescent="0.3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</row>
    <row r="290" spans="1:27" ht="18.600000000000001" customHeight="1" thickBot="1" x14ac:dyDescent="0.3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</row>
    <row r="291" spans="1:27" ht="18.600000000000001" customHeight="1" thickBot="1" x14ac:dyDescent="0.3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</row>
    <row r="292" spans="1:27" ht="22.8" customHeight="1" thickBot="1" x14ac:dyDescent="0.3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</row>
    <row r="293" spans="1:27" ht="18.600000000000001" customHeight="1" thickBot="1" x14ac:dyDescent="0.3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</row>
    <row r="294" spans="1:27" ht="18.600000000000001" customHeight="1" thickBot="1" x14ac:dyDescent="0.3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</row>
    <row r="295" spans="1:27" ht="18.600000000000001" thickBot="1" x14ac:dyDescent="0.3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</row>
    <row r="296" spans="1:27" ht="22.8" customHeight="1" thickBot="1" x14ac:dyDescent="0.3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</row>
    <row r="297" spans="1:27" ht="22.8" customHeight="1" thickBot="1" x14ac:dyDescent="0.3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</row>
    <row r="298" spans="1:27" ht="22.8" customHeight="1" thickBot="1" x14ac:dyDescent="0.3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</row>
    <row r="299" spans="1:27" ht="18.600000000000001" customHeight="1" thickBot="1" x14ac:dyDescent="0.3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</row>
    <row r="300" spans="1:27" ht="18.600000000000001" thickBot="1" x14ac:dyDescent="0.3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</row>
    <row r="301" spans="1:27" ht="18.600000000000001" thickBot="1" x14ac:dyDescent="0.3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</row>
    <row r="302" spans="1:27" ht="18.600000000000001" thickBot="1" x14ac:dyDescent="0.3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</row>
    <row r="303" spans="1:27" ht="18.600000000000001" thickBot="1" x14ac:dyDescent="0.3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</row>
    <row r="304" spans="1:27" ht="18.600000000000001" thickBot="1" x14ac:dyDescent="0.3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</row>
    <row r="305" spans="1:27" ht="18.600000000000001" thickBot="1" x14ac:dyDescent="0.3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</row>
    <row r="306" spans="1:27" ht="18.600000000000001" thickBot="1" x14ac:dyDescent="0.3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</row>
    <row r="307" spans="1:27" ht="18.600000000000001" thickBot="1" x14ac:dyDescent="0.3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</row>
    <row r="308" spans="1:27" ht="18.600000000000001" thickBot="1" x14ac:dyDescent="0.3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</row>
    <row r="309" spans="1:27" ht="18.600000000000001" thickBot="1" x14ac:dyDescent="0.3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</row>
    <row r="310" spans="1:27" ht="18.600000000000001" thickBot="1" x14ac:dyDescent="0.3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</row>
    <row r="311" spans="1:27" ht="18.600000000000001" thickBot="1" x14ac:dyDescent="0.3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</row>
    <row r="312" spans="1:27" ht="18.600000000000001" thickBot="1" x14ac:dyDescent="0.3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</row>
    <row r="313" spans="1:27" ht="18.600000000000001" thickBot="1" x14ac:dyDescent="0.3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</row>
    <row r="314" spans="1:27" ht="18.600000000000001" thickBot="1" x14ac:dyDescent="0.3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</row>
    <row r="315" spans="1:27" ht="18.600000000000001" thickBot="1" x14ac:dyDescent="0.3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</row>
    <row r="316" spans="1:27" ht="18.600000000000001" thickBot="1" x14ac:dyDescent="0.3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</row>
    <row r="317" spans="1:27" ht="18.600000000000001" thickBot="1" x14ac:dyDescent="0.3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</row>
    <row r="318" spans="1:27" ht="18.600000000000001" thickBot="1" x14ac:dyDescent="0.3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</row>
    <row r="319" spans="1:27" ht="18.600000000000001" thickBot="1" x14ac:dyDescent="0.3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</row>
    <row r="320" spans="1:27" ht="18.600000000000001" thickBot="1" x14ac:dyDescent="0.3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</row>
    <row r="321" spans="1:27" ht="18.600000000000001" thickBot="1" x14ac:dyDescent="0.3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</row>
    <row r="322" spans="1:27" ht="18.600000000000001" thickBot="1" x14ac:dyDescent="0.3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</row>
    <row r="323" spans="1:27" ht="18.600000000000001" thickBot="1" x14ac:dyDescent="0.3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</row>
    <row r="324" spans="1:27" ht="18.600000000000001" thickBot="1" x14ac:dyDescent="0.3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</row>
    <row r="325" spans="1:27" ht="18.600000000000001" thickBot="1" x14ac:dyDescent="0.3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</row>
    <row r="326" spans="1:27" ht="18.600000000000001" thickBot="1" x14ac:dyDescent="0.3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</row>
    <row r="327" spans="1:27" ht="18.600000000000001" thickBot="1" x14ac:dyDescent="0.3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</row>
    <row r="328" spans="1:27" ht="18.600000000000001" thickBot="1" x14ac:dyDescent="0.3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</row>
    <row r="329" spans="1:27" ht="18.600000000000001" thickBot="1" x14ac:dyDescent="0.3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</row>
    <row r="330" spans="1:27" ht="18.600000000000001" thickBot="1" x14ac:dyDescent="0.3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</row>
    <row r="331" spans="1:27" ht="18.600000000000001" thickBot="1" x14ac:dyDescent="0.3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</row>
    <row r="332" spans="1:27" ht="18.600000000000001" thickBot="1" x14ac:dyDescent="0.3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</row>
    <row r="333" spans="1:27" ht="18.600000000000001" thickBot="1" x14ac:dyDescent="0.3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</row>
    <row r="334" spans="1:27" ht="18.600000000000001" thickBot="1" x14ac:dyDescent="0.3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</row>
    <row r="335" spans="1:27" ht="18.600000000000001" thickBot="1" x14ac:dyDescent="0.3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</row>
    <row r="336" spans="1:27" ht="18.600000000000001" thickBot="1" x14ac:dyDescent="0.3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</row>
    <row r="337" spans="1:27" ht="18.600000000000001" thickBot="1" x14ac:dyDescent="0.3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</row>
    <row r="338" spans="1:27" ht="18.600000000000001" thickBot="1" x14ac:dyDescent="0.3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</row>
    <row r="339" spans="1:27" ht="18.600000000000001" thickBot="1" x14ac:dyDescent="0.3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</row>
    <row r="340" spans="1:27" ht="18.600000000000001" thickBot="1" x14ac:dyDescent="0.3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</row>
    <row r="341" spans="1:27" ht="18.600000000000001" thickBot="1" x14ac:dyDescent="0.3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</row>
    <row r="342" spans="1:27" ht="18.600000000000001" thickBot="1" x14ac:dyDescent="0.3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</row>
    <row r="343" spans="1:27" ht="18.600000000000001" thickBot="1" x14ac:dyDescent="0.3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</row>
    <row r="344" spans="1:27" ht="18.600000000000001" thickBot="1" x14ac:dyDescent="0.3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</row>
    <row r="345" spans="1:27" ht="18.600000000000001" thickBot="1" x14ac:dyDescent="0.3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</row>
    <row r="346" spans="1:27" ht="18.600000000000001" thickBot="1" x14ac:dyDescent="0.3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</row>
    <row r="347" spans="1:27" ht="18.600000000000001" thickBot="1" x14ac:dyDescent="0.3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</row>
    <row r="348" spans="1:27" ht="18.600000000000001" thickBot="1" x14ac:dyDescent="0.3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</row>
    <row r="349" spans="1:27" ht="18.600000000000001" thickBot="1" x14ac:dyDescent="0.3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</row>
    <row r="350" spans="1:27" ht="18.600000000000001" thickBot="1" x14ac:dyDescent="0.3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</row>
    <row r="351" spans="1:27" ht="18.600000000000001" thickBot="1" x14ac:dyDescent="0.3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</row>
    <row r="352" spans="1:27" ht="18.600000000000001" thickBot="1" x14ac:dyDescent="0.3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</row>
    <row r="353" spans="1:27" ht="18.600000000000001" thickBot="1" x14ac:dyDescent="0.3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</row>
    <row r="354" spans="1:27" ht="18.600000000000001" thickBot="1" x14ac:dyDescent="0.3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</row>
    <row r="355" spans="1:27" ht="18.600000000000001" thickBot="1" x14ac:dyDescent="0.3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</row>
    <row r="356" spans="1:27" ht="18.600000000000001" thickBot="1" x14ac:dyDescent="0.3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</row>
    <row r="357" spans="1:27" ht="18.600000000000001" thickBot="1" x14ac:dyDescent="0.3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</row>
    <row r="358" spans="1:27" ht="18.600000000000001" thickBot="1" x14ac:dyDescent="0.3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</row>
    <row r="359" spans="1:27" ht="18.600000000000001" thickBot="1" x14ac:dyDescent="0.3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</row>
    <row r="360" spans="1:27" ht="18.600000000000001" thickBot="1" x14ac:dyDescent="0.3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</row>
    <row r="361" spans="1:27" ht="18.600000000000001" thickBot="1" x14ac:dyDescent="0.3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</row>
    <row r="362" spans="1:27" ht="18.600000000000001" thickBot="1" x14ac:dyDescent="0.3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</row>
    <row r="363" spans="1:27" ht="18.600000000000001" thickBot="1" x14ac:dyDescent="0.3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</row>
    <row r="364" spans="1:27" ht="18.600000000000001" thickBot="1" x14ac:dyDescent="0.3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</row>
    <row r="365" spans="1:27" ht="18.600000000000001" thickBot="1" x14ac:dyDescent="0.3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</row>
    <row r="366" spans="1:27" ht="18.600000000000001" thickBot="1" x14ac:dyDescent="0.3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</row>
    <row r="367" spans="1:27" ht="18.600000000000001" thickBot="1" x14ac:dyDescent="0.3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</row>
    <row r="368" spans="1:27" ht="18.600000000000001" thickBot="1" x14ac:dyDescent="0.3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</row>
    <row r="369" spans="1:27" ht="18.600000000000001" thickBot="1" x14ac:dyDescent="0.3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</row>
    <row r="370" spans="1:27" ht="18.600000000000001" thickBot="1" x14ac:dyDescent="0.3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</row>
    <row r="371" spans="1:27" ht="18.600000000000001" thickBot="1" x14ac:dyDescent="0.3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</row>
    <row r="372" spans="1:27" ht="18.600000000000001" thickBot="1" x14ac:dyDescent="0.3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</row>
    <row r="373" spans="1:27" ht="18.600000000000001" thickBot="1" x14ac:dyDescent="0.3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</row>
    <row r="374" spans="1:27" ht="18.600000000000001" thickBot="1" x14ac:dyDescent="0.3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</row>
    <row r="375" spans="1:27" ht="18.600000000000001" thickBot="1" x14ac:dyDescent="0.3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</row>
    <row r="376" spans="1:27" ht="18.600000000000001" thickBot="1" x14ac:dyDescent="0.3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</row>
    <row r="377" spans="1:27" ht="18.600000000000001" thickBot="1" x14ac:dyDescent="0.3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</row>
    <row r="378" spans="1:27" ht="18.600000000000001" thickBot="1" x14ac:dyDescent="0.3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</row>
    <row r="379" spans="1:27" ht="18.600000000000001" thickBot="1" x14ac:dyDescent="0.3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</row>
    <row r="380" spans="1:27" ht="18.600000000000001" thickBot="1" x14ac:dyDescent="0.3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</row>
    <row r="381" spans="1:27" ht="18.600000000000001" thickBot="1" x14ac:dyDescent="0.3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</row>
    <row r="382" spans="1:27" ht="18.600000000000001" thickBot="1" x14ac:dyDescent="0.3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</row>
    <row r="383" spans="1:27" ht="18.600000000000001" thickBot="1" x14ac:dyDescent="0.3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</row>
    <row r="384" spans="1:27" ht="18.600000000000001" thickBot="1" x14ac:dyDescent="0.3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</row>
    <row r="385" spans="1:27" ht="18.600000000000001" thickBot="1" x14ac:dyDescent="0.3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</row>
    <row r="386" spans="1:27" ht="18.600000000000001" thickBot="1" x14ac:dyDescent="0.3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</row>
    <row r="387" spans="1:27" ht="18.600000000000001" thickBot="1" x14ac:dyDescent="0.3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</row>
    <row r="388" spans="1:27" ht="18.600000000000001" thickBot="1" x14ac:dyDescent="0.3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</row>
    <row r="389" spans="1:27" ht="18.600000000000001" thickBot="1" x14ac:dyDescent="0.3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</row>
    <row r="390" spans="1:27" ht="18.600000000000001" thickBot="1" x14ac:dyDescent="0.3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</row>
    <row r="391" spans="1:27" ht="18.600000000000001" thickBot="1" x14ac:dyDescent="0.3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</row>
    <row r="392" spans="1:27" ht="18.600000000000001" thickBot="1" x14ac:dyDescent="0.3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</row>
    <row r="393" spans="1:27" ht="18.600000000000001" thickBot="1" x14ac:dyDescent="0.3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</row>
    <row r="394" spans="1:27" ht="18.600000000000001" thickBot="1" x14ac:dyDescent="0.3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</row>
    <row r="395" spans="1:27" ht="18.600000000000001" thickBot="1" x14ac:dyDescent="0.3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</row>
    <row r="396" spans="1:27" ht="18.600000000000001" thickBot="1" x14ac:dyDescent="0.3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</row>
    <row r="397" spans="1:27" ht="18.600000000000001" thickBot="1" x14ac:dyDescent="0.3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</row>
    <row r="398" spans="1:27" ht="18.600000000000001" thickBot="1" x14ac:dyDescent="0.3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</row>
    <row r="399" spans="1:27" ht="18.600000000000001" thickBot="1" x14ac:dyDescent="0.3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</row>
    <row r="400" spans="1:27" ht="18.600000000000001" thickBot="1" x14ac:dyDescent="0.3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</row>
    <row r="401" spans="1:27" ht="18.600000000000001" thickBot="1" x14ac:dyDescent="0.3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</row>
    <row r="402" spans="1:27" ht="18.600000000000001" thickBot="1" x14ac:dyDescent="0.3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</row>
    <row r="403" spans="1:27" ht="18.600000000000001" thickBot="1" x14ac:dyDescent="0.3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</row>
    <row r="404" spans="1:27" ht="18.600000000000001" thickBot="1" x14ac:dyDescent="0.3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</row>
    <row r="405" spans="1:27" ht="18.600000000000001" thickBot="1" x14ac:dyDescent="0.3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</row>
    <row r="406" spans="1:27" ht="18.600000000000001" thickBot="1" x14ac:dyDescent="0.3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</row>
    <row r="407" spans="1:27" ht="18.600000000000001" thickBot="1" x14ac:dyDescent="0.3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</row>
    <row r="408" spans="1:27" ht="18.600000000000001" thickBot="1" x14ac:dyDescent="0.3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</row>
    <row r="409" spans="1:27" ht="18.600000000000001" thickBot="1" x14ac:dyDescent="0.3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</row>
    <row r="410" spans="1:27" ht="18.600000000000001" thickBot="1" x14ac:dyDescent="0.3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</row>
    <row r="411" spans="1:27" ht="18.600000000000001" thickBot="1" x14ac:dyDescent="0.3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</row>
    <row r="412" spans="1:27" ht="18.600000000000001" thickBot="1" x14ac:dyDescent="0.3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</row>
    <row r="413" spans="1:27" ht="18.600000000000001" thickBot="1" x14ac:dyDescent="0.3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</row>
    <row r="414" spans="1:27" ht="18.600000000000001" thickBot="1" x14ac:dyDescent="0.3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</row>
    <row r="415" spans="1:27" ht="18.600000000000001" thickBot="1" x14ac:dyDescent="0.3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</row>
    <row r="416" spans="1:27" ht="18.600000000000001" thickBot="1" x14ac:dyDescent="0.3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</row>
    <row r="417" spans="1:27" ht="18.600000000000001" thickBot="1" x14ac:dyDescent="0.3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</row>
    <row r="418" spans="1:27" ht="18.600000000000001" thickBot="1" x14ac:dyDescent="0.3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</row>
    <row r="419" spans="1:27" ht="18.600000000000001" thickBot="1" x14ac:dyDescent="0.3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</row>
    <row r="420" spans="1:27" ht="18.600000000000001" thickBot="1" x14ac:dyDescent="0.3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</row>
    <row r="421" spans="1:27" ht="18.600000000000001" thickBot="1" x14ac:dyDescent="0.3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</row>
    <row r="422" spans="1:27" ht="18.600000000000001" thickBot="1" x14ac:dyDescent="0.3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</row>
    <row r="423" spans="1:27" ht="18.600000000000001" thickBot="1" x14ac:dyDescent="0.3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</row>
    <row r="424" spans="1:27" ht="18.600000000000001" thickBot="1" x14ac:dyDescent="0.3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</row>
    <row r="425" spans="1:27" ht="18.600000000000001" thickBot="1" x14ac:dyDescent="0.3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</row>
    <row r="426" spans="1:27" ht="18.600000000000001" thickBot="1" x14ac:dyDescent="0.3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</row>
    <row r="427" spans="1:27" ht="18.600000000000001" thickBot="1" x14ac:dyDescent="0.3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</row>
    <row r="428" spans="1:27" ht="18.600000000000001" thickBot="1" x14ac:dyDescent="0.3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</row>
    <row r="429" spans="1:27" ht="18.600000000000001" thickBot="1" x14ac:dyDescent="0.3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</row>
    <row r="430" spans="1:27" ht="18.600000000000001" thickBot="1" x14ac:dyDescent="0.3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</row>
    <row r="431" spans="1:27" ht="18.600000000000001" thickBot="1" x14ac:dyDescent="0.3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</row>
    <row r="432" spans="1:27" ht="18.600000000000001" thickBot="1" x14ac:dyDescent="0.3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</row>
    <row r="433" spans="1:27" ht="18.600000000000001" thickBot="1" x14ac:dyDescent="0.3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</row>
    <row r="434" spans="1:27" ht="18.600000000000001" thickBot="1" x14ac:dyDescent="0.3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</row>
    <row r="435" spans="1:27" ht="18.600000000000001" thickBot="1" x14ac:dyDescent="0.3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</row>
    <row r="436" spans="1:27" ht="18.600000000000001" thickBot="1" x14ac:dyDescent="0.3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</row>
    <row r="437" spans="1:27" ht="18.600000000000001" thickBot="1" x14ac:dyDescent="0.3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</row>
    <row r="438" spans="1:27" ht="18.600000000000001" thickBot="1" x14ac:dyDescent="0.3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</row>
    <row r="439" spans="1:27" ht="18.600000000000001" thickBot="1" x14ac:dyDescent="0.3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</row>
    <row r="440" spans="1:27" ht="18.600000000000001" thickBot="1" x14ac:dyDescent="0.3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</row>
    <row r="441" spans="1:27" ht="18.600000000000001" thickBot="1" x14ac:dyDescent="0.3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</row>
    <row r="442" spans="1:27" ht="18.600000000000001" thickBot="1" x14ac:dyDescent="0.3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</row>
    <row r="443" spans="1:27" ht="18.600000000000001" thickBot="1" x14ac:dyDescent="0.3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</row>
    <row r="444" spans="1:27" ht="18.600000000000001" thickBot="1" x14ac:dyDescent="0.3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</row>
    <row r="445" spans="1:27" ht="18.600000000000001" thickBot="1" x14ac:dyDescent="0.3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</row>
    <row r="446" spans="1:27" ht="18.600000000000001" thickBot="1" x14ac:dyDescent="0.3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</row>
    <row r="447" spans="1:27" ht="18.600000000000001" thickBot="1" x14ac:dyDescent="0.3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</row>
    <row r="448" spans="1:27" ht="18.600000000000001" thickBot="1" x14ac:dyDescent="0.3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</row>
    <row r="449" spans="1:27" ht="18.600000000000001" thickBot="1" x14ac:dyDescent="0.3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</row>
    <row r="450" spans="1:27" ht="18.600000000000001" thickBot="1" x14ac:dyDescent="0.3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</row>
    <row r="451" spans="1:27" ht="18.600000000000001" thickBot="1" x14ac:dyDescent="0.3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</row>
    <row r="452" spans="1:27" ht="18.600000000000001" thickBot="1" x14ac:dyDescent="0.3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</row>
    <row r="453" spans="1:27" ht="18.600000000000001" thickBot="1" x14ac:dyDescent="0.3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</row>
    <row r="454" spans="1:27" ht="18.600000000000001" thickBot="1" x14ac:dyDescent="0.3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</row>
    <row r="455" spans="1:27" ht="18.600000000000001" thickBot="1" x14ac:dyDescent="0.3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</row>
    <row r="456" spans="1:27" ht="18.600000000000001" thickBot="1" x14ac:dyDescent="0.3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</row>
    <row r="457" spans="1:27" ht="18.600000000000001" thickBot="1" x14ac:dyDescent="0.3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</row>
    <row r="458" spans="1:27" ht="18.600000000000001" thickBot="1" x14ac:dyDescent="0.3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</row>
    <row r="459" spans="1:27" ht="18.600000000000001" thickBot="1" x14ac:dyDescent="0.3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</row>
    <row r="460" spans="1:27" ht="18.600000000000001" thickBot="1" x14ac:dyDescent="0.3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</row>
    <row r="461" spans="1:27" ht="18.600000000000001" thickBot="1" x14ac:dyDescent="0.3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</row>
    <row r="462" spans="1:27" ht="18.600000000000001" thickBot="1" x14ac:dyDescent="0.3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</row>
    <row r="463" spans="1:27" ht="18.600000000000001" thickBot="1" x14ac:dyDescent="0.3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</row>
    <row r="464" spans="1:27" ht="18.600000000000001" thickBot="1" x14ac:dyDescent="0.3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</row>
    <row r="465" spans="1:27" ht="18.600000000000001" thickBot="1" x14ac:dyDescent="0.3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</row>
    <row r="466" spans="1:27" ht="18.600000000000001" thickBot="1" x14ac:dyDescent="0.3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</row>
    <row r="467" spans="1:27" ht="18.600000000000001" thickBot="1" x14ac:dyDescent="0.3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</row>
    <row r="468" spans="1:27" ht="18.600000000000001" thickBot="1" x14ac:dyDescent="0.3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</row>
    <row r="469" spans="1:27" ht="18.600000000000001" thickBot="1" x14ac:dyDescent="0.3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</row>
    <row r="470" spans="1:27" ht="18.600000000000001" thickBot="1" x14ac:dyDescent="0.3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</row>
    <row r="471" spans="1:27" ht="18.600000000000001" thickBot="1" x14ac:dyDescent="0.3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</row>
    <row r="472" spans="1:27" ht="18.600000000000001" thickBot="1" x14ac:dyDescent="0.3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</row>
    <row r="473" spans="1:27" ht="18.600000000000001" thickBot="1" x14ac:dyDescent="0.3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</row>
    <row r="474" spans="1:27" ht="18.600000000000001" thickBot="1" x14ac:dyDescent="0.3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</row>
    <row r="475" spans="1:27" ht="18.600000000000001" thickBot="1" x14ac:dyDescent="0.3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</row>
    <row r="476" spans="1:27" ht="18.600000000000001" thickBot="1" x14ac:dyDescent="0.3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</row>
    <row r="477" spans="1:27" ht="18.600000000000001" thickBot="1" x14ac:dyDescent="0.3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</row>
    <row r="478" spans="1:27" ht="18.600000000000001" thickBot="1" x14ac:dyDescent="0.3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</row>
    <row r="479" spans="1:27" ht="18.600000000000001" thickBot="1" x14ac:dyDescent="0.3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</row>
    <row r="480" spans="1:27" ht="18.600000000000001" thickBot="1" x14ac:dyDescent="0.3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</row>
    <row r="481" spans="1:27" ht="18.600000000000001" thickBot="1" x14ac:dyDescent="0.3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</row>
    <row r="482" spans="1:27" ht="18.600000000000001" thickBot="1" x14ac:dyDescent="0.3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</row>
    <row r="483" spans="1:27" ht="18.600000000000001" thickBot="1" x14ac:dyDescent="0.3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</row>
    <row r="484" spans="1:27" ht="18.600000000000001" thickBot="1" x14ac:dyDescent="0.3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</row>
    <row r="485" spans="1:27" ht="18.600000000000001" thickBot="1" x14ac:dyDescent="0.3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</row>
    <row r="486" spans="1:27" ht="18.600000000000001" thickBot="1" x14ac:dyDescent="0.3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</row>
    <row r="487" spans="1:27" ht="18.600000000000001" thickBot="1" x14ac:dyDescent="0.3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</row>
    <row r="488" spans="1:27" ht="18.600000000000001" thickBot="1" x14ac:dyDescent="0.3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</row>
    <row r="489" spans="1:27" ht="18.600000000000001" thickBot="1" x14ac:dyDescent="0.3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</row>
    <row r="490" spans="1:27" ht="18.600000000000001" thickBot="1" x14ac:dyDescent="0.3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</row>
    <row r="491" spans="1:27" ht="18.600000000000001" thickBot="1" x14ac:dyDescent="0.3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</row>
    <row r="492" spans="1:27" ht="18.600000000000001" thickBot="1" x14ac:dyDescent="0.3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</row>
    <row r="493" spans="1:27" ht="18.600000000000001" thickBot="1" x14ac:dyDescent="0.3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</row>
    <row r="494" spans="1:27" ht="18.600000000000001" thickBot="1" x14ac:dyDescent="0.3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</row>
    <row r="495" spans="1:27" ht="18.600000000000001" thickBot="1" x14ac:dyDescent="0.3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</row>
    <row r="496" spans="1:27" ht="18.600000000000001" thickBot="1" x14ac:dyDescent="0.3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</row>
    <row r="497" spans="1:27" ht="18.600000000000001" thickBot="1" x14ac:dyDescent="0.3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</row>
    <row r="498" spans="1:27" ht="18.600000000000001" thickBot="1" x14ac:dyDescent="0.3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</row>
    <row r="499" spans="1:27" ht="18.600000000000001" thickBot="1" x14ac:dyDescent="0.3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</row>
    <row r="500" spans="1:27" ht="18.600000000000001" thickBot="1" x14ac:dyDescent="0.3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</row>
    <row r="501" spans="1:27" ht="18.600000000000001" thickBot="1" x14ac:dyDescent="0.3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</row>
    <row r="502" spans="1:27" ht="18.600000000000001" thickBot="1" x14ac:dyDescent="0.3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</row>
    <row r="503" spans="1:27" ht="18.600000000000001" thickBot="1" x14ac:dyDescent="0.3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</row>
    <row r="504" spans="1:27" ht="18.600000000000001" thickBot="1" x14ac:dyDescent="0.3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</row>
    <row r="505" spans="1:27" ht="18.600000000000001" thickBot="1" x14ac:dyDescent="0.3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</row>
    <row r="506" spans="1:27" ht="18.600000000000001" thickBot="1" x14ac:dyDescent="0.3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</row>
    <row r="507" spans="1:27" ht="18.600000000000001" thickBot="1" x14ac:dyDescent="0.3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</row>
    <row r="508" spans="1:27" ht="18.600000000000001" thickBot="1" x14ac:dyDescent="0.3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</row>
    <row r="509" spans="1:27" ht="18.600000000000001" thickBot="1" x14ac:dyDescent="0.3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</row>
    <row r="510" spans="1:27" ht="18.600000000000001" thickBot="1" x14ac:dyDescent="0.3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</row>
    <row r="511" spans="1:27" ht="18.600000000000001" thickBot="1" x14ac:dyDescent="0.3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</row>
    <row r="512" spans="1:27" ht="18.600000000000001" thickBot="1" x14ac:dyDescent="0.3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</row>
    <row r="513" spans="1:27" ht="18.600000000000001" thickBot="1" x14ac:dyDescent="0.3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</row>
    <row r="514" spans="1:27" ht="18.600000000000001" thickBot="1" x14ac:dyDescent="0.3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</row>
    <row r="515" spans="1:27" ht="18.600000000000001" thickBot="1" x14ac:dyDescent="0.3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</row>
    <row r="516" spans="1:27" ht="18.600000000000001" thickBot="1" x14ac:dyDescent="0.3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</row>
    <row r="517" spans="1:27" ht="18.600000000000001" thickBot="1" x14ac:dyDescent="0.3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</row>
    <row r="518" spans="1:27" ht="18.600000000000001" thickBot="1" x14ac:dyDescent="0.3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</row>
    <row r="519" spans="1:27" ht="18.600000000000001" thickBot="1" x14ac:dyDescent="0.3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</row>
    <row r="520" spans="1:27" ht="18.600000000000001" thickBot="1" x14ac:dyDescent="0.3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</row>
    <row r="521" spans="1:27" ht="18.600000000000001" thickBot="1" x14ac:dyDescent="0.3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</row>
    <row r="522" spans="1:27" ht="18.600000000000001" thickBot="1" x14ac:dyDescent="0.3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</row>
    <row r="523" spans="1:27" ht="18.600000000000001" thickBot="1" x14ac:dyDescent="0.3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</row>
    <row r="524" spans="1:27" ht="18.600000000000001" thickBot="1" x14ac:dyDescent="0.3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</row>
    <row r="525" spans="1:27" ht="18.600000000000001" thickBot="1" x14ac:dyDescent="0.3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</row>
    <row r="526" spans="1:27" ht="18.600000000000001" thickBot="1" x14ac:dyDescent="0.3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</row>
    <row r="527" spans="1:27" ht="18.600000000000001" thickBot="1" x14ac:dyDescent="0.3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</row>
    <row r="528" spans="1:27" ht="18.600000000000001" thickBot="1" x14ac:dyDescent="0.3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</row>
    <row r="529" spans="1:27" ht="18.600000000000001" thickBot="1" x14ac:dyDescent="0.3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</row>
    <row r="530" spans="1:27" ht="18.600000000000001" thickBot="1" x14ac:dyDescent="0.3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</row>
    <row r="531" spans="1:27" ht="18.600000000000001" thickBot="1" x14ac:dyDescent="0.3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</row>
    <row r="532" spans="1:27" ht="18.600000000000001" thickBot="1" x14ac:dyDescent="0.3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</row>
    <row r="533" spans="1:27" ht="18.600000000000001" thickBot="1" x14ac:dyDescent="0.3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</row>
    <row r="534" spans="1:27" ht="18.600000000000001" thickBot="1" x14ac:dyDescent="0.3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</row>
    <row r="535" spans="1:27" ht="18.600000000000001" thickBot="1" x14ac:dyDescent="0.3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</row>
    <row r="536" spans="1:27" ht="18.600000000000001" thickBot="1" x14ac:dyDescent="0.3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</row>
    <row r="537" spans="1:27" ht="18.600000000000001" thickBot="1" x14ac:dyDescent="0.3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</row>
    <row r="538" spans="1:27" ht="18.600000000000001" thickBot="1" x14ac:dyDescent="0.3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</row>
    <row r="539" spans="1:27" ht="18.600000000000001" thickBot="1" x14ac:dyDescent="0.3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</row>
    <row r="540" spans="1:27" ht="18.600000000000001" thickBot="1" x14ac:dyDescent="0.3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</row>
    <row r="541" spans="1:27" ht="18.600000000000001" thickBot="1" x14ac:dyDescent="0.3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</row>
    <row r="542" spans="1:27" ht="18.600000000000001" thickBot="1" x14ac:dyDescent="0.3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</row>
    <row r="543" spans="1:27" ht="18.600000000000001" thickBot="1" x14ac:dyDescent="0.3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</row>
    <row r="544" spans="1:27" ht="18.600000000000001" thickBot="1" x14ac:dyDescent="0.3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</row>
    <row r="545" spans="1:27" ht="18.600000000000001" thickBot="1" x14ac:dyDescent="0.3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</row>
    <row r="546" spans="1:27" ht="18.600000000000001" thickBot="1" x14ac:dyDescent="0.3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</row>
    <row r="547" spans="1:27" ht="18.600000000000001" thickBot="1" x14ac:dyDescent="0.3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</row>
    <row r="548" spans="1:27" ht="18.600000000000001" thickBot="1" x14ac:dyDescent="0.3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</row>
    <row r="549" spans="1:27" ht="18.600000000000001" thickBot="1" x14ac:dyDescent="0.3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</row>
    <row r="550" spans="1:27" ht="18.600000000000001" thickBot="1" x14ac:dyDescent="0.3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</row>
    <row r="551" spans="1:27" ht="18.600000000000001" thickBot="1" x14ac:dyDescent="0.3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</row>
    <row r="552" spans="1:27" ht="18.600000000000001" thickBot="1" x14ac:dyDescent="0.3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</row>
    <row r="553" spans="1:27" ht="18.600000000000001" thickBot="1" x14ac:dyDescent="0.3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</row>
    <row r="554" spans="1:27" ht="18.600000000000001" thickBot="1" x14ac:dyDescent="0.3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</row>
    <row r="555" spans="1:27" ht="18.600000000000001" thickBot="1" x14ac:dyDescent="0.3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</row>
    <row r="556" spans="1:27" ht="18.600000000000001" thickBot="1" x14ac:dyDescent="0.3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</row>
    <row r="557" spans="1:27" ht="18.600000000000001" thickBot="1" x14ac:dyDescent="0.3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</row>
    <row r="558" spans="1:27" ht="18.600000000000001" thickBot="1" x14ac:dyDescent="0.3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</row>
    <row r="559" spans="1:27" ht="18.600000000000001" thickBot="1" x14ac:dyDescent="0.3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</row>
    <row r="560" spans="1:27" ht="18.600000000000001" thickBot="1" x14ac:dyDescent="0.3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</row>
    <row r="561" spans="1:27" ht="18.600000000000001" thickBot="1" x14ac:dyDescent="0.3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</row>
    <row r="562" spans="1:27" ht="18.600000000000001" thickBot="1" x14ac:dyDescent="0.3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</row>
    <row r="563" spans="1:27" ht="18.600000000000001" thickBot="1" x14ac:dyDescent="0.3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</row>
    <row r="564" spans="1:27" ht="18.600000000000001" thickBot="1" x14ac:dyDescent="0.3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</row>
    <row r="565" spans="1:27" ht="18.600000000000001" thickBot="1" x14ac:dyDescent="0.3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</row>
    <row r="566" spans="1:27" ht="18.600000000000001" thickBot="1" x14ac:dyDescent="0.3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</row>
    <row r="567" spans="1:27" ht="18.600000000000001" thickBot="1" x14ac:dyDescent="0.3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</row>
    <row r="568" spans="1:27" ht="18.600000000000001" thickBot="1" x14ac:dyDescent="0.3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</row>
    <row r="569" spans="1:27" ht="18.600000000000001" thickBot="1" x14ac:dyDescent="0.3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</row>
    <row r="570" spans="1:27" ht="18.600000000000001" thickBot="1" x14ac:dyDescent="0.3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</row>
    <row r="571" spans="1:27" ht="18.600000000000001" thickBot="1" x14ac:dyDescent="0.3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</row>
    <row r="572" spans="1:27" ht="18.600000000000001" thickBot="1" x14ac:dyDescent="0.3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</row>
    <row r="573" spans="1:27" ht="18.600000000000001" thickBot="1" x14ac:dyDescent="0.3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</row>
    <row r="574" spans="1:27" ht="18.600000000000001" thickBot="1" x14ac:dyDescent="0.3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</row>
    <row r="575" spans="1:27" ht="18.600000000000001" thickBot="1" x14ac:dyDescent="0.3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</row>
    <row r="576" spans="1:27" ht="18.600000000000001" thickBot="1" x14ac:dyDescent="0.3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</row>
    <row r="577" spans="1:27" ht="18.600000000000001" thickBot="1" x14ac:dyDescent="0.3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</row>
    <row r="578" spans="1:27" ht="18.600000000000001" thickBot="1" x14ac:dyDescent="0.3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</row>
    <row r="579" spans="1:27" ht="18.600000000000001" thickBot="1" x14ac:dyDescent="0.3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</row>
    <row r="580" spans="1:27" ht="18.600000000000001" thickBot="1" x14ac:dyDescent="0.3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</row>
    <row r="581" spans="1:27" ht="18.600000000000001" thickBot="1" x14ac:dyDescent="0.3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</row>
    <row r="582" spans="1:27" ht="18.600000000000001" thickBot="1" x14ac:dyDescent="0.3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</row>
    <row r="583" spans="1:27" ht="18.600000000000001" thickBot="1" x14ac:dyDescent="0.3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</row>
    <row r="584" spans="1:27" ht="18.600000000000001" thickBot="1" x14ac:dyDescent="0.3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</row>
    <row r="585" spans="1:27" ht="18.600000000000001" thickBot="1" x14ac:dyDescent="0.3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</row>
    <row r="586" spans="1:27" ht="18.600000000000001" thickBot="1" x14ac:dyDescent="0.3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</row>
    <row r="587" spans="1:27" ht="18.600000000000001" thickBot="1" x14ac:dyDescent="0.3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</row>
    <row r="588" spans="1:27" ht="18.600000000000001" thickBot="1" x14ac:dyDescent="0.3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</row>
    <row r="589" spans="1:27" ht="18.600000000000001" thickBot="1" x14ac:dyDescent="0.3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</row>
    <row r="590" spans="1:27" ht="18.600000000000001" thickBot="1" x14ac:dyDescent="0.3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</row>
    <row r="591" spans="1:27" ht="18.600000000000001" thickBot="1" x14ac:dyDescent="0.3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</row>
    <row r="592" spans="1:27" ht="18.600000000000001" thickBot="1" x14ac:dyDescent="0.3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</row>
    <row r="593" spans="1:27" ht="18.600000000000001" thickBot="1" x14ac:dyDescent="0.3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</row>
    <row r="594" spans="1:27" ht="18.600000000000001" thickBot="1" x14ac:dyDescent="0.3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</row>
    <row r="595" spans="1:27" ht="18.600000000000001" thickBot="1" x14ac:dyDescent="0.3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</row>
    <row r="596" spans="1:27" ht="18.600000000000001" thickBot="1" x14ac:dyDescent="0.3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</row>
    <row r="597" spans="1:27" ht="18.600000000000001" thickBot="1" x14ac:dyDescent="0.3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</row>
    <row r="598" spans="1:27" ht="18.600000000000001" thickBot="1" x14ac:dyDescent="0.3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</row>
    <row r="599" spans="1:27" ht="18.600000000000001" thickBot="1" x14ac:dyDescent="0.3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</row>
    <row r="600" spans="1:27" ht="18.600000000000001" thickBot="1" x14ac:dyDescent="0.3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</row>
    <row r="601" spans="1:27" ht="18.600000000000001" thickBot="1" x14ac:dyDescent="0.3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</row>
    <row r="602" spans="1:27" ht="18.600000000000001" thickBot="1" x14ac:dyDescent="0.3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</row>
    <row r="603" spans="1:27" ht="18.600000000000001" thickBot="1" x14ac:dyDescent="0.3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</row>
    <row r="604" spans="1:27" ht="18.600000000000001" thickBot="1" x14ac:dyDescent="0.3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</row>
    <row r="605" spans="1:27" ht="18.600000000000001" thickBot="1" x14ac:dyDescent="0.3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</row>
    <row r="606" spans="1:27" ht="18.600000000000001" thickBot="1" x14ac:dyDescent="0.3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</row>
    <row r="607" spans="1:27" ht="18.600000000000001" thickBot="1" x14ac:dyDescent="0.3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</row>
    <row r="608" spans="1:27" ht="18.600000000000001" thickBot="1" x14ac:dyDescent="0.3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</row>
    <row r="609" spans="1:27" ht="18.600000000000001" thickBot="1" x14ac:dyDescent="0.3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</row>
    <row r="610" spans="1:27" ht="18.600000000000001" thickBot="1" x14ac:dyDescent="0.3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</row>
    <row r="611" spans="1:27" ht="18.600000000000001" thickBot="1" x14ac:dyDescent="0.3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</row>
    <row r="612" spans="1:27" ht="18.600000000000001" thickBot="1" x14ac:dyDescent="0.3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</row>
    <row r="613" spans="1:27" ht="18.600000000000001" thickBot="1" x14ac:dyDescent="0.3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</row>
    <row r="614" spans="1:27" ht="18.600000000000001" thickBot="1" x14ac:dyDescent="0.3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</row>
    <row r="615" spans="1:27" ht="18.600000000000001" thickBot="1" x14ac:dyDescent="0.3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</row>
    <row r="616" spans="1:27" ht="18.600000000000001" thickBot="1" x14ac:dyDescent="0.3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</row>
    <row r="617" spans="1:27" ht="18.600000000000001" thickBot="1" x14ac:dyDescent="0.3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</row>
    <row r="618" spans="1:27" ht="18.600000000000001" thickBot="1" x14ac:dyDescent="0.3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</row>
    <row r="619" spans="1:27" ht="18.600000000000001" thickBot="1" x14ac:dyDescent="0.3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</row>
    <row r="620" spans="1:27" ht="18.600000000000001" thickBot="1" x14ac:dyDescent="0.3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</row>
    <row r="621" spans="1:27" ht="18.600000000000001" thickBot="1" x14ac:dyDescent="0.3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</row>
    <row r="622" spans="1:27" ht="18.600000000000001" thickBot="1" x14ac:dyDescent="0.3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</row>
    <row r="623" spans="1:27" ht="18.600000000000001" thickBot="1" x14ac:dyDescent="0.3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</row>
    <row r="624" spans="1:27" ht="18.600000000000001" thickBot="1" x14ac:dyDescent="0.3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</row>
    <row r="625" spans="1:27" ht="18.600000000000001" thickBot="1" x14ac:dyDescent="0.3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</row>
    <row r="626" spans="1:27" ht="18.600000000000001" thickBot="1" x14ac:dyDescent="0.3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</row>
    <row r="627" spans="1:27" ht="18.600000000000001" thickBot="1" x14ac:dyDescent="0.3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</row>
    <row r="628" spans="1:27" ht="18.600000000000001" thickBot="1" x14ac:dyDescent="0.3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</row>
    <row r="629" spans="1:27" ht="18.600000000000001" thickBot="1" x14ac:dyDescent="0.3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</row>
    <row r="630" spans="1:27" ht="18.600000000000001" thickBot="1" x14ac:dyDescent="0.3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</row>
    <row r="631" spans="1:27" ht="18.600000000000001" thickBot="1" x14ac:dyDescent="0.3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</row>
    <row r="632" spans="1:27" ht="18.600000000000001" thickBot="1" x14ac:dyDescent="0.3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</row>
    <row r="633" spans="1:27" ht="18.600000000000001" thickBot="1" x14ac:dyDescent="0.3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</row>
    <row r="634" spans="1:27" ht="18.600000000000001" thickBot="1" x14ac:dyDescent="0.3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</row>
    <row r="635" spans="1:27" ht="18.600000000000001" thickBot="1" x14ac:dyDescent="0.3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</row>
    <row r="636" spans="1:27" ht="18.600000000000001" thickBot="1" x14ac:dyDescent="0.3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</row>
    <row r="637" spans="1:27" ht="18.600000000000001" thickBot="1" x14ac:dyDescent="0.3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</row>
    <row r="638" spans="1:27" ht="18.600000000000001" thickBot="1" x14ac:dyDescent="0.3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</row>
    <row r="639" spans="1:27" ht="18.600000000000001" thickBot="1" x14ac:dyDescent="0.3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</row>
    <row r="640" spans="1:27" ht="18.600000000000001" thickBot="1" x14ac:dyDescent="0.3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</row>
    <row r="641" spans="1:27" ht="18.600000000000001" thickBot="1" x14ac:dyDescent="0.3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</row>
    <row r="642" spans="1:27" ht="18.600000000000001" thickBot="1" x14ac:dyDescent="0.3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</row>
    <row r="643" spans="1:27" ht="18.600000000000001" thickBot="1" x14ac:dyDescent="0.3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</row>
    <row r="644" spans="1:27" ht="18.600000000000001" thickBot="1" x14ac:dyDescent="0.3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</row>
    <row r="645" spans="1:27" ht="18.600000000000001" thickBot="1" x14ac:dyDescent="0.3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</row>
    <row r="646" spans="1:27" ht="18.600000000000001" thickBot="1" x14ac:dyDescent="0.3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</row>
    <row r="647" spans="1:27" ht="18.600000000000001" thickBot="1" x14ac:dyDescent="0.3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</row>
    <row r="648" spans="1:27" ht="18.600000000000001" thickBot="1" x14ac:dyDescent="0.3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</row>
    <row r="649" spans="1:27" ht="18.600000000000001" thickBot="1" x14ac:dyDescent="0.3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</row>
    <row r="650" spans="1:27" ht="18.600000000000001" thickBot="1" x14ac:dyDescent="0.3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</row>
    <row r="651" spans="1:27" ht="18.600000000000001" thickBot="1" x14ac:dyDescent="0.3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</row>
    <row r="652" spans="1:27" ht="18.600000000000001" thickBot="1" x14ac:dyDescent="0.3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</row>
    <row r="653" spans="1:27" ht="18.600000000000001" thickBot="1" x14ac:dyDescent="0.3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</row>
    <row r="654" spans="1:27" ht="18.600000000000001" thickBot="1" x14ac:dyDescent="0.3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</row>
    <row r="655" spans="1:27" ht="18.600000000000001" thickBot="1" x14ac:dyDescent="0.3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</row>
    <row r="656" spans="1:27" ht="18.600000000000001" thickBot="1" x14ac:dyDescent="0.3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</row>
    <row r="657" spans="1:27" ht="18.600000000000001" thickBot="1" x14ac:dyDescent="0.3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</row>
    <row r="658" spans="1:27" ht="18.600000000000001" thickBot="1" x14ac:dyDescent="0.3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</row>
    <row r="659" spans="1:27" ht="18.600000000000001" thickBot="1" x14ac:dyDescent="0.3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</row>
    <row r="660" spans="1:27" ht="18.600000000000001" thickBot="1" x14ac:dyDescent="0.3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</row>
    <row r="661" spans="1:27" ht="18.600000000000001" thickBot="1" x14ac:dyDescent="0.3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</row>
    <row r="662" spans="1:27" ht="18.600000000000001" thickBot="1" x14ac:dyDescent="0.3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</row>
    <row r="663" spans="1:27" ht="18.600000000000001" thickBot="1" x14ac:dyDescent="0.3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</row>
    <row r="664" spans="1:27" ht="18.600000000000001" thickBot="1" x14ac:dyDescent="0.3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</row>
    <row r="665" spans="1:27" ht="18.600000000000001" thickBot="1" x14ac:dyDescent="0.3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</row>
    <row r="666" spans="1:27" ht="18.600000000000001" thickBot="1" x14ac:dyDescent="0.3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</row>
    <row r="667" spans="1:27" ht="18.600000000000001" thickBot="1" x14ac:dyDescent="0.3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</row>
    <row r="668" spans="1:27" ht="18.600000000000001" thickBot="1" x14ac:dyDescent="0.3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</row>
    <row r="669" spans="1:27" ht="18.600000000000001" thickBot="1" x14ac:dyDescent="0.3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</row>
    <row r="670" spans="1:27" ht="18.600000000000001" thickBot="1" x14ac:dyDescent="0.3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</row>
    <row r="671" spans="1:27" ht="18.600000000000001" thickBot="1" x14ac:dyDescent="0.3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</row>
    <row r="672" spans="1:27" ht="18.600000000000001" thickBot="1" x14ac:dyDescent="0.3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</row>
    <row r="673" spans="1:27" ht="18.600000000000001" thickBot="1" x14ac:dyDescent="0.3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</row>
    <row r="674" spans="1:27" ht="18.600000000000001" thickBot="1" x14ac:dyDescent="0.3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</row>
    <row r="675" spans="1:27" ht="18.600000000000001" thickBot="1" x14ac:dyDescent="0.3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</row>
    <row r="676" spans="1:27" ht="18.600000000000001" thickBot="1" x14ac:dyDescent="0.3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</row>
    <row r="677" spans="1:27" ht="18.600000000000001" thickBot="1" x14ac:dyDescent="0.3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</row>
    <row r="678" spans="1:27" ht="18.600000000000001" thickBot="1" x14ac:dyDescent="0.3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</row>
    <row r="679" spans="1:27" ht="18.600000000000001" thickBot="1" x14ac:dyDescent="0.3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</row>
    <row r="680" spans="1:27" ht="18.600000000000001" thickBot="1" x14ac:dyDescent="0.3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</row>
    <row r="681" spans="1:27" ht="18.600000000000001" thickBot="1" x14ac:dyDescent="0.3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</row>
    <row r="682" spans="1:27" ht="18.600000000000001" thickBot="1" x14ac:dyDescent="0.3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</row>
    <row r="683" spans="1:27" ht="18.600000000000001" thickBot="1" x14ac:dyDescent="0.3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</row>
    <row r="684" spans="1:27" ht="18.600000000000001" thickBot="1" x14ac:dyDescent="0.3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</row>
    <row r="685" spans="1:27" ht="18.600000000000001" thickBot="1" x14ac:dyDescent="0.3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</row>
    <row r="686" spans="1:27" ht="18.600000000000001" thickBot="1" x14ac:dyDescent="0.3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</row>
    <row r="687" spans="1:27" ht="18.600000000000001" thickBot="1" x14ac:dyDescent="0.3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</row>
    <row r="688" spans="1:27" ht="18.600000000000001" thickBot="1" x14ac:dyDescent="0.3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</row>
    <row r="689" spans="1:27" ht="18.600000000000001" thickBot="1" x14ac:dyDescent="0.3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</row>
    <row r="690" spans="1:27" ht="18.600000000000001" thickBot="1" x14ac:dyDescent="0.3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</row>
    <row r="691" spans="1:27" ht="18.600000000000001" thickBot="1" x14ac:dyDescent="0.3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</row>
    <row r="692" spans="1:27" ht="18.600000000000001" thickBot="1" x14ac:dyDescent="0.3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</row>
    <row r="693" spans="1:27" ht="18.600000000000001" thickBot="1" x14ac:dyDescent="0.3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</row>
    <row r="694" spans="1:27" ht="18.600000000000001" thickBot="1" x14ac:dyDescent="0.3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</row>
    <row r="695" spans="1:27" ht="18.600000000000001" thickBot="1" x14ac:dyDescent="0.3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</row>
    <row r="696" spans="1:27" ht="18.600000000000001" thickBot="1" x14ac:dyDescent="0.3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</row>
    <row r="697" spans="1:27" ht="18.600000000000001" thickBot="1" x14ac:dyDescent="0.3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</row>
    <row r="698" spans="1:27" ht="18.600000000000001" thickBot="1" x14ac:dyDescent="0.3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</row>
    <row r="699" spans="1:27" ht="18.600000000000001" thickBot="1" x14ac:dyDescent="0.3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</row>
    <row r="700" spans="1:27" ht="18.600000000000001" thickBot="1" x14ac:dyDescent="0.3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</row>
    <row r="701" spans="1:27" ht="18.600000000000001" thickBot="1" x14ac:dyDescent="0.3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</row>
    <row r="702" spans="1:27" ht="18.600000000000001" thickBot="1" x14ac:dyDescent="0.3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</row>
    <row r="703" spans="1:27" ht="18.600000000000001" thickBot="1" x14ac:dyDescent="0.3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</row>
    <row r="704" spans="1:27" ht="18.600000000000001" thickBot="1" x14ac:dyDescent="0.3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</row>
    <row r="705" spans="1:27" ht="18.600000000000001" thickBot="1" x14ac:dyDescent="0.3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</row>
    <row r="706" spans="1:27" ht="18.600000000000001" thickBot="1" x14ac:dyDescent="0.3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</row>
    <row r="707" spans="1:27" ht="18.600000000000001" thickBot="1" x14ac:dyDescent="0.3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</row>
    <row r="708" spans="1:27" ht="18.600000000000001" thickBot="1" x14ac:dyDescent="0.3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</row>
    <row r="709" spans="1:27" ht="18.600000000000001" thickBot="1" x14ac:dyDescent="0.3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</row>
    <row r="710" spans="1:27" ht="18.600000000000001" thickBot="1" x14ac:dyDescent="0.3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</row>
    <row r="711" spans="1:27" ht="18.600000000000001" thickBot="1" x14ac:dyDescent="0.3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</row>
    <row r="712" spans="1:27" ht="18.600000000000001" thickBot="1" x14ac:dyDescent="0.3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</row>
    <row r="713" spans="1:27" ht="18.600000000000001" thickBot="1" x14ac:dyDescent="0.3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</row>
    <row r="714" spans="1:27" ht="18.600000000000001" thickBot="1" x14ac:dyDescent="0.3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</row>
    <row r="715" spans="1:27" ht="18.600000000000001" thickBot="1" x14ac:dyDescent="0.3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</row>
    <row r="716" spans="1:27" ht="18.600000000000001" thickBot="1" x14ac:dyDescent="0.3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</row>
    <row r="717" spans="1:27" ht="18.600000000000001" thickBot="1" x14ac:dyDescent="0.3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</row>
    <row r="718" spans="1:27" ht="18.600000000000001" thickBot="1" x14ac:dyDescent="0.3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</row>
    <row r="719" spans="1:27" ht="18.600000000000001" thickBot="1" x14ac:dyDescent="0.3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</row>
    <row r="720" spans="1:27" ht="18.600000000000001" thickBot="1" x14ac:dyDescent="0.3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</row>
    <row r="721" spans="1:27" ht="18.600000000000001" thickBot="1" x14ac:dyDescent="0.3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</row>
    <row r="722" spans="1:27" ht="18.600000000000001" thickBot="1" x14ac:dyDescent="0.3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</row>
    <row r="723" spans="1:27" ht="18.600000000000001" thickBot="1" x14ac:dyDescent="0.3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</row>
    <row r="724" spans="1:27" ht="18.600000000000001" thickBot="1" x14ac:dyDescent="0.3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</row>
    <row r="725" spans="1:27" ht="18.600000000000001" thickBot="1" x14ac:dyDescent="0.3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</row>
    <row r="726" spans="1:27" ht="18.600000000000001" thickBot="1" x14ac:dyDescent="0.3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</row>
    <row r="727" spans="1:27" ht="18.600000000000001" thickBot="1" x14ac:dyDescent="0.3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</row>
    <row r="728" spans="1:27" ht="18.600000000000001" thickBot="1" x14ac:dyDescent="0.3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</row>
    <row r="729" spans="1:27" ht="18.600000000000001" thickBot="1" x14ac:dyDescent="0.3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</row>
    <row r="730" spans="1:27" ht="18.600000000000001" thickBot="1" x14ac:dyDescent="0.3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</row>
    <row r="731" spans="1:27" ht="18.600000000000001" thickBot="1" x14ac:dyDescent="0.3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</row>
    <row r="732" spans="1:27" ht="18.600000000000001" thickBot="1" x14ac:dyDescent="0.3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</row>
    <row r="733" spans="1:27" ht="18.600000000000001" thickBot="1" x14ac:dyDescent="0.3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</row>
    <row r="734" spans="1:27" ht="18.600000000000001" thickBot="1" x14ac:dyDescent="0.3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</row>
    <row r="735" spans="1:27" ht="18.600000000000001" thickBot="1" x14ac:dyDescent="0.3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</row>
    <row r="736" spans="1:27" ht="18.600000000000001" thickBot="1" x14ac:dyDescent="0.3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</row>
    <row r="737" spans="1:27" ht="18.600000000000001" thickBot="1" x14ac:dyDescent="0.3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</row>
    <row r="738" spans="1:27" ht="18.600000000000001" thickBot="1" x14ac:dyDescent="0.3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</row>
    <row r="739" spans="1:27" ht="18.600000000000001" thickBot="1" x14ac:dyDescent="0.3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</row>
    <row r="740" spans="1:27" ht="18.600000000000001" thickBot="1" x14ac:dyDescent="0.3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</row>
    <row r="741" spans="1:27" ht="18.600000000000001" thickBot="1" x14ac:dyDescent="0.3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</row>
    <row r="742" spans="1:27" ht="18.600000000000001" thickBot="1" x14ac:dyDescent="0.3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</row>
    <row r="743" spans="1:27" ht="18.600000000000001" thickBot="1" x14ac:dyDescent="0.3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</row>
    <row r="744" spans="1:27" ht="18.600000000000001" thickBot="1" x14ac:dyDescent="0.3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</row>
    <row r="745" spans="1:27" ht="18.600000000000001" thickBot="1" x14ac:dyDescent="0.3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</row>
    <row r="746" spans="1:27" ht="18.600000000000001" thickBot="1" x14ac:dyDescent="0.3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</row>
    <row r="747" spans="1:27" ht="18.600000000000001" thickBot="1" x14ac:dyDescent="0.3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</row>
    <row r="748" spans="1:27" ht="18.600000000000001" thickBot="1" x14ac:dyDescent="0.3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</row>
    <row r="749" spans="1:27" ht="18.600000000000001" thickBot="1" x14ac:dyDescent="0.3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</row>
    <row r="750" spans="1:27" ht="18.600000000000001" thickBot="1" x14ac:dyDescent="0.3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</row>
    <row r="751" spans="1:27" ht="18.600000000000001" thickBot="1" x14ac:dyDescent="0.3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</row>
    <row r="752" spans="1:27" ht="18.600000000000001" thickBot="1" x14ac:dyDescent="0.3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</row>
    <row r="753" spans="1:27" ht="18.600000000000001" thickBot="1" x14ac:dyDescent="0.3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</row>
    <row r="754" spans="1:27" ht="18.600000000000001" thickBot="1" x14ac:dyDescent="0.3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</row>
    <row r="755" spans="1:27" ht="18.600000000000001" thickBot="1" x14ac:dyDescent="0.3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</row>
    <row r="756" spans="1:27" ht="18.600000000000001" thickBot="1" x14ac:dyDescent="0.3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</row>
    <row r="757" spans="1:27" ht="18.600000000000001" thickBot="1" x14ac:dyDescent="0.3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</row>
    <row r="758" spans="1:27" ht="18.600000000000001" thickBot="1" x14ac:dyDescent="0.3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</row>
    <row r="759" spans="1:27" ht="18.600000000000001" thickBot="1" x14ac:dyDescent="0.3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</row>
    <row r="760" spans="1:27" ht="18.600000000000001" thickBot="1" x14ac:dyDescent="0.3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</row>
    <row r="761" spans="1:27" ht="18.600000000000001" thickBot="1" x14ac:dyDescent="0.3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</row>
    <row r="762" spans="1:27" ht="18.600000000000001" thickBot="1" x14ac:dyDescent="0.3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</row>
    <row r="763" spans="1:27" ht="18.600000000000001" thickBot="1" x14ac:dyDescent="0.3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</row>
    <row r="764" spans="1:27" ht="18.600000000000001" thickBot="1" x14ac:dyDescent="0.3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</row>
    <row r="765" spans="1:27" ht="18.600000000000001" thickBot="1" x14ac:dyDescent="0.3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</row>
    <row r="766" spans="1:27" ht="18.600000000000001" thickBot="1" x14ac:dyDescent="0.3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</row>
    <row r="767" spans="1:27" ht="18.600000000000001" thickBot="1" x14ac:dyDescent="0.3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</row>
    <row r="768" spans="1:27" ht="18.600000000000001" thickBot="1" x14ac:dyDescent="0.3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</row>
    <row r="769" spans="1:27" ht="18.600000000000001" thickBot="1" x14ac:dyDescent="0.3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  <c r="AA769" s="63"/>
    </row>
    <row r="770" spans="1:27" ht="18.600000000000001" thickBot="1" x14ac:dyDescent="0.3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</row>
    <row r="771" spans="1:27" ht="18.600000000000001" thickBot="1" x14ac:dyDescent="0.3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  <c r="AA771" s="63"/>
    </row>
    <row r="772" spans="1:27" ht="18.600000000000001" thickBot="1" x14ac:dyDescent="0.3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  <c r="AA772" s="63"/>
    </row>
    <row r="773" spans="1:27" ht="18.600000000000001" thickBot="1" x14ac:dyDescent="0.3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</row>
    <row r="774" spans="1:27" ht="18.600000000000001" thickBot="1" x14ac:dyDescent="0.3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</row>
    <row r="775" spans="1:27" ht="18.600000000000001" thickBot="1" x14ac:dyDescent="0.3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</row>
    <row r="776" spans="1:27" ht="18.600000000000001" thickBot="1" x14ac:dyDescent="0.3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  <c r="AA776" s="63"/>
    </row>
    <row r="777" spans="1:27" ht="18.600000000000001" thickBot="1" x14ac:dyDescent="0.3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  <c r="AA777" s="63"/>
    </row>
    <row r="778" spans="1:27" ht="18.600000000000001" thickBot="1" x14ac:dyDescent="0.3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</row>
    <row r="779" spans="1:27" ht="18.600000000000001" thickBot="1" x14ac:dyDescent="0.3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</row>
    <row r="780" spans="1:27" ht="18.600000000000001" thickBot="1" x14ac:dyDescent="0.3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</row>
    <row r="781" spans="1:27" ht="18.600000000000001" thickBot="1" x14ac:dyDescent="0.3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</row>
    <row r="782" spans="1:27" ht="18.600000000000001" thickBot="1" x14ac:dyDescent="0.3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  <c r="AA782" s="63"/>
    </row>
    <row r="783" spans="1:27" ht="18.600000000000001" thickBot="1" x14ac:dyDescent="0.3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  <c r="AA783" s="63"/>
    </row>
    <row r="784" spans="1:27" ht="18.600000000000001" thickBot="1" x14ac:dyDescent="0.3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</row>
    <row r="785" spans="1:27" ht="18.600000000000001" thickBot="1" x14ac:dyDescent="0.3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  <c r="AA785" s="63"/>
    </row>
    <row r="786" spans="1:27" ht="18.600000000000001" thickBot="1" x14ac:dyDescent="0.3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  <c r="AA786" s="63"/>
    </row>
    <row r="787" spans="1:27" ht="18.600000000000001" thickBot="1" x14ac:dyDescent="0.3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  <c r="AA787" s="63"/>
    </row>
    <row r="788" spans="1:27" ht="18.600000000000001" thickBot="1" x14ac:dyDescent="0.3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</row>
    <row r="789" spans="1:27" ht="18.600000000000001" thickBot="1" x14ac:dyDescent="0.3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  <c r="AA789" s="63"/>
    </row>
    <row r="790" spans="1:27" ht="18.600000000000001" thickBot="1" x14ac:dyDescent="0.3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  <c r="AA790" s="63"/>
    </row>
    <row r="791" spans="1:27" ht="18.600000000000001" thickBot="1" x14ac:dyDescent="0.3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</row>
    <row r="792" spans="1:27" ht="18.600000000000001" thickBot="1" x14ac:dyDescent="0.3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</row>
    <row r="793" spans="1:27" ht="18.600000000000001" thickBot="1" x14ac:dyDescent="0.3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</row>
    <row r="794" spans="1:27" ht="18.600000000000001" thickBot="1" x14ac:dyDescent="0.3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  <c r="AA794" s="63"/>
    </row>
    <row r="795" spans="1:27" ht="18.600000000000001" thickBot="1" x14ac:dyDescent="0.3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  <c r="AA795" s="63"/>
    </row>
    <row r="796" spans="1:27" ht="18.600000000000001" thickBot="1" x14ac:dyDescent="0.3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</row>
    <row r="797" spans="1:27" ht="18.600000000000001" thickBot="1" x14ac:dyDescent="0.3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</row>
    <row r="798" spans="1:27" ht="18.600000000000001" thickBot="1" x14ac:dyDescent="0.3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</row>
    <row r="799" spans="1:27" ht="18.600000000000001" thickBot="1" x14ac:dyDescent="0.3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</row>
    <row r="800" spans="1:27" ht="18.600000000000001" thickBot="1" x14ac:dyDescent="0.3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  <c r="AA800" s="63"/>
    </row>
    <row r="801" spans="1:27" ht="18.600000000000001" thickBot="1" x14ac:dyDescent="0.3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  <c r="AA801" s="63"/>
    </row>
    <row r="802" spans="1:27" ht="18.600000000000001" thickBot="1" x14ac:dyDescent="0.3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  <c r="AA802" s="63"/>
    </row>
    <row r="803" spans="1:27" ht="18.600000000000001" thickBot="1" x14ac:dyDescent="0.3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  <c r="AA803" s="63"/>
    </row>
    <row r="804" spans="1:27" ht="18.600000000000001" thickBot="1" x14ac:dyDescent="0.3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</row>
    <row r="805" spans="1:27" ht="18.600000000000001" thickBot="1" x14ac:dyDescent="0.3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  <c r="AA805" s="63"/>
    </row>
    <row r="806" spans="1:27" ht="18.600000000000001" thickBot="1" x14ac:dyDescent="0.3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  <c r="AA806" s="63"/>
    </row>
    <row r="807" spans="1:27" ht="18.600000000000001" thickBot="1" x14ac:dyDescent="0.3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  <c r="AA807" s="63"/>
    </row>
    <row r="808" spans="1:27" ht="18.600000000000001" thickBot="1" x14ac:dyDescent="0.3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  <c r="AA808" s="63"/>
    </row>
    <row r="809" spans="1:27" ht="18.600000000000001" thickBot="1" x14ac:dyDescent="0.3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</row>
    <row r="810" spans="1:27" ht="18.600000000000001" thickBot="1" x14ac:dyDescent="0.3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</row>
    <row r="811" spans="1:27" ht="18.600000000000001" thickBot="1" x14ac:dyDescent="0.3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</row>
    <row r="812" spans="1:27" ht="18.600000000000001" thickBot="1" x14ac:dyDescent="0.3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  <c r="AA812" s="63"/>
    </row>
    <row r="813" spans="1:27" ht="18.600000000000001" thickBot="1" x14ac:dyDescent="0.3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  <c r="AA813" s="63"/>
    </row>
    <row r="814" spans="1:27" ht="18.600000000000001" thickBot="1" x14ac:dyDescent="0.3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</row>
    <row r="815" spans="1:27" ht="18.600000000000001" thickBot="1" x14ac:dyDescent="0.3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  <c r="AA815" s="63"/>
    </row>
    <row r="816" spans="1:27" ht="18.600000000000001" thickBot="1" x14ac:dyDescent="0.3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</row>
    <row r="817" spans="1:27" ht="18.600000000000001" thickBot="1" x14ac:dyDescent="0.3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  <c r="AA817" s="63"/>
    </row>
    <row r="818" spans="1:27" ht="18.600000000000001" thickBot="1" x14ac:dyDescent="0.3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</row>
    <row r="819" spans="1:27" ht="18.600000000000001" thickBot="1" x14ac:dyDescent="0.3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</row>
    <row r="820" spans="1:27" ht="18.600000000000001" thickBot="1" x14ac:dyDescent="0.3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  <c r="AA820" s="63"/>
    </row>
    <row r="821" spans="1:27" ht="18.600000000000001" thickBot="1" x14ac:dyDescent="0.3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</row>
    <row r="822" spans="1:27" ht="18.600000000000001" thickBot="1" x14ac:dyDescent="0.3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  <c r="AA822" s="63"/>
    </row>
    <row r="823" spans="1:27" ht="18.600000000000001" thickBot="1" x14ac:dyDescent="0.3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  <c r="AA823" s="63"/>
    </row>
    <row r="824" spans="1:27" ht="18.600000000000001" thickBot="1" x14ac:dyDescent="0.3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</row>
    <row r="825" spans="1:27" ht="18.600000000000001" thickBot="1" x14ac:dyDescent="0.3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</row>
    <row r="826" spans="1:27" ht="18.600000000000001" thickBot="1" x14ac:dyDescent="0.3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</row>
    <row r="827" spans="1:27" ht="18.600000000000001" thickBot="1" x14ac:dyDescent="0.3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  <c r="AA827" s="63"/>
    </row>
    <row r="828" spans="1:27" ht="18.600000000000001" thickBot="1" x14ac:dyDescent="0.3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  <c r="AA828" s="63"/>
    </row>
    <row r="829" spans="1:27" ht="18.600000000000001" thickBot="1" x14ac:dyDescent="0.3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  <c r="AA829" s="63"/>
    </row>
    <row r="830" spans="1:27" ht="18.600000000000001" thickBot="1" x14ac:dyDescent="0.3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  <c r="AA830" s="63"/>
    </row>
    <row r="831" spans="1:27" ht="18.600000000000001" thickBot="1" x14ac:dyDescent="0.3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  <c r="AA831" s="63"/>
    </row>
    <row r="832" spans="1:27" ht="18.600000000000001" thickBot="1" x14ac:dyDescent="0.3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  <c r="AA832" s="63"/>
    </row>
    <row r="833" spans="1:27" ht="18.600000000000001" thickBot="1" x14ac:dyDescent="0.3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  <c r="AA833" s="63"/>
    </row>
    <row r="834" spans="1:27" ht="18.600000000000001" thickBot="1" x14ac:dyDescent="0.3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  <c r="AA834" s="63"/>
    </row>
    <row r="835" spans="1:27" ht="18.600000000000001" thickBot="1" x14ac:dyDescent="0.3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</row>
    <row r="836" spans="1:27" ht="18.600000000000001" thickBot="1" x14ac:dyDescent="0.3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  <c r="AA836" s="63"/>
    </row>
    <row r="837" spans="1:27" ht="18.600000000000001" thickBot="1" x14ac:dyDescent="0.3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  <c r="AA837" s="63"/>
    </row>
    <row r="838" spans="1:27" ht="18.600000000000001" thickBot="1" x14ac:dyDescent="0.3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  <c r="AA838" s="63"/>
    </row>
    <row r="839" spans="1:27" ht="18.600000000000001" thickBot="1" x14ac:dyDescent="0.3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  <c r="AA839" s="63"/>
    </row>
    <row r="840" spans="1:27" ht="18.600000000000001" thickBot="1" x14ac:dyDescent="0.3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</row>
    <row r="841" spans="1:27" ht="18.600000000000001" thickBot="1" x14ac:dyDescent="0.3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  <c r="AA841" s="63"/>
    </row>
    <row r="842" spans="1:27" ht="18.600000000000001" thickBot="1" x14ac:dyDescent="0.3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  <c r="AA842" s="63"/>
    </row>
    <row r="843" spans="1:27" ht="18.600000000000001" thickBot="1" x14ac:dyDescent="0.3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  <c r="AA843" s="63"/>
    </row>
    <row r="844" spans="1:27" ht="18.600000000000001" thickBot="1" x14ac:dyDescent="0.3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  <c r="AA844" s="63"/>
    </row>
    <row r="845" spans="1:27" ht="18.600000000000001" thickBot="1" x14ac:dyDescent="0.3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</row>
    <row r="846" spans="1:27" ht="18.600000000000001" thickBot="1" x14ac:dyDescent="0.3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  <c r="AA846" s="63"/>
    </row>
    <row r="847" spans="1:27" ht="18.600000000000001" thickBot="1" x14ac:dyDescent="0.3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</row>
    <row r="848" spans="1:27" ht="18.600000000000001" thickBot="1" x14ac:dyDescent="0.3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</row>
    <row r="849" spans="1:27" ht="18.600000000000001" thickBot="1" x14ac:dyDescent="0.3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  <c r="AA849" s="63"/>
    </row>
    <row r="850" spans="1:27" ht="18.600000000000001" thickBot="1" x14ac:dyDescent="0.3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</row>
    <row r="851" spans="1:27" ht="18.600000000000001" thickBot="1" x14ac:dyDescent="0.3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</row>
    <row r="852" spans="1:27" ht="18.600000000000001" thickBot="1" x14ac:dyDescent="0.3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</row>
    <row r="853" spans="1:27" ht="18.600000000000001" thickBot="1" x14ac:dyDescent="0.3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</row>
    <row r="854" spans="1:27" ht="18.600000000000001" thickBot="1" x14ac:dyDescent="0.3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</row>
    <row r="855" spans="1:27" ht="18.600000000000001" thickBot="1" x14ac:dyDescent="0.3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  <c r="AA855" s="63"/>
    </row>
    <row r="856" spans="1:27" ht="18.600000000000001" thickBot="1" x14ac:dyDescent="0.3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</row>
    <row r="857" spans="1:27" ht="18.600000000000001" thickBot="1" x14ac:dyDescent="0.3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  <c r="AA857" s="63"/>
    </row>
    <row r="858" spans="1:27" ht="18.600000000000001" thickBot="1" x14ac:dyDescent="0.3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  <c r="AA858" s="63"/>
    </row>
    <row r="859" spans="1:27" ht="18.600000000000001" thickBot="1" x14ac:dyDescent="0.3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  <c r="AA859" s="63"/>
    </row>
    <row r="860" spans="1:27" ht="18.600000000000001" thickBot="1" x14ac:dyDescent="0.3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  <c r="AA860" s="63"/>
    </row>
    <row r="861" spans="1:27" ht="18.600000000000001" thickBot="1" x14ac:dyDescent="0.3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</row>
    <row r="862" spans="1:27" ht="18.600000000000001" thickBot="1" x14ac:dyDescent="0.3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</row>
    <row r="863" spans="1:27" ht="18.600000000000001" thickBot="1" x14ac:dyDescent="0.3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  <c r="AA863" s="63"/>
    </row>
    <row r="864" spans="1:27" ht="18.600000000000001" thickBot="1" x14ac:dyDescent="0.3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</row>
    <row r="865" spans="1:27" ht="18.600000000000001" thickBot="1" x14ac:dyDescent="0.3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  <c r="AA865" s="63"/>
    </row>
    <row r="866" spans="1:27" ht="18.600000000000001" thickBot="1" x14ac:dyDescent="0.3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</row>
    <row r="867" spans="1:27" ht="18.600000000000001" thickBot="1" x14ac:dyDescent="0.3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  <c r="AA867" s="63"/>
    </row>
    <row r="868" spans="1:27" ht="18.600000000000001" thickBot="1" x14ac:dyDescent="0.3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  <c r="AA868" s="63"/>
    </row>
    <row r="869" spans="1:27" ht="18.600000000000001" thickBot="1" x14ac:dyDescent="0.3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  <c r="AA869" s="63"/>
    </row>
    <row r="870" spans="1:27" ht="18.600000000000001" thickBot="1" x14ac:dyDescent="0.3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  <c r="AA870" s="63"/>
    </row>
    <row r="871" spans="1:27" ht="18.600000000000001" thickBot="1" x14ac:dyDescent="0.3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  <c r="AA871" s="63"/>
    </row>
    <row r="872" spans="1:27" ht="18.600000000000001" thickBot="1" x14ac:dyDescent="0.3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  <c r="AA872" s="63"/>
    </row>
    <row r="873" spans="1:27" ht="18.600000000000001" thickBot="1" x14ac:dyDescent="0.3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  <c r="AA873" s="63"/>
    </row>
    <row r="874" spans="1:27" ht="18.600000000000001" thickBot="1" x14ac:dyDescent="0.3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  <c r="AA874" s="63"/>
    </row>
    <row r="875" spans="1:27" ht="18.600000000000001" thickBot="1" x14ac:dyDescent="0.3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  <c r="AA875" s="63"/>
    </row>
    <row r="876" spans="1:27" ht="18.600000000000001" thickBot="1" x14ac:dyDescent="0.3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  <c r="AA876" s="63"/>
    </row>
    <row r="877" spans="1:27" ht="18.600000000000001" thickBot="1" x14ac:dyDescent="0.3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  <c r="AA877" s="63"/>
    </row>
    <row r="878" spans="1:27" ht="18.600000000000001" thickBot="1" x14ac:dyDescent="0.3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  <c r="AA878" s="63"/>
    </row>
    <row r="879" spans="1:27" ht="18.600000000000001" thickBot="1" x14ac:dyDescent="0.3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  <c r="AA879" s="63"/>
    </row>
    <row r="880" spans="1:27" ht="18.600000000000001" thickBot="1" x14ac:dyDescent="0.3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  <c r="AA880" s="63"/>
    </row>
    <row r="881" spans="1:27" ht="18.600000000000001" thickBot="1" x14ac:dyDescent="0.3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</row>
    <row r="882" spans="1:27" ht="18.600000000000001" thickBot="1" x14ac:dyDescent="0.3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  <c r="AA882" s="63"/>
    </row>
    <row r="883" spans="1:27" ht="18.600000000000001" thickBot="1" x14ac:dyDescent="0.3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  <c r="AA883" s="63"/>
    </row>
    <row r="884" spans="1:27" ht="18.600000000000001" thickBot="1" x14ac:dyDescent="0.3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</row>
    <row r="885" spans="1:27" ht="18.600000000000001" thickBot="1" x14ac:dyDescent="0.3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  <c r="AA885" s="63"/>
    </row>
    <row r="886" spans="1:27" ht="18.600000000000001" thickBot="1" x14ac:dyDescent="0.3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  <c r="AA886" s="63"/>
    </row>
    <row r="887" spans="1:27" ht="18.600000000000001" thickBot="1" x14ac:dyDescent="0.3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  <c r="AA887" s="63"/>
    </row>
    <row r="888" spans="1:27" ht="18.600000000000001" thickBot="1" x14ac:dyDescent="0.3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  <c r="AA888" s="63"/>
    </row>
    <row r="889" spans="1:27" ht="18.600000000000001" thickBot="1" x14ac:dyDescent="0.3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  <c r="AA889" s="63"/>
    </row>
    <row r="890" spans="1:27" ht="18.600000000000001" thickBot="1" x14ac:dyDescent="0.3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  <c r="AA890" s="63"/>
    </row>
    <row r="891" spans="1:27" ht="18.600000000000001" thickBot="1" x14ac:dyDescent="0.3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  <c r="AA891" s="63"/>
    </row>
    <row r="892" spans="1:27" ht="18.600000000000001" thickBot="1" x14ac:dyDescent="0.3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  <c r="AA892" s="63"/>
    </row>
    <row r="893" spans="1:27" ht="18.600000000000001" thickBot="1" x14ac:dyDescent="0.3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  <c r="AA893" s="63"/>
    </row>
    <row r="894" spans="1:27" ht="18.600000000000001" thickBot="1" x14ac:dyDescent="0.3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  <c r="AA894" s="63"/>
    </row>
    <row r="895" spans="1:27" ht="18.600000000000001" thickBot="1" x14ac:dyDescent="0.3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  <c r="AA895" s="63"/>
    </row>
    <row r="896" spans="1:27" ht="18.600000000000001" thickBot="1" x14ac:dyDescent="0.3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  <c r="AA896" s="63"/>
    </row>
    <row r="897" spans="1:27" ht="18.600000000000001" thickBot="1" x14ac:dyDescent="0.3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  <c r="AA897" s="63"/>
    </row>
    <row r="898" spans="1:27" ht="18.600000000000001" thickBot="1" x14ac:dyDescent="0.3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  <c r="AA898" s="63"/>
    </row>
    <row r="899" spans="1:27" ht="18.600000000000001" thickBot="1" x14ac:dyDescent="0.3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  <c r="AA899" s="63"/>
    </row>
    <row r="900" spans="1:27" ht="18.600000000000001" thickBot="1" x14ac:dyDescent="0.3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  <c r="AA900" s="63"/>
    </row>
    <row r="901" spans="1:27" ht="18.600000000000001" thickBot="1" x14ac:dyDescent="0.3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  <c r="AA901" s="63"/>
    </row>
    <row r="902" spans="1:27" ht="18.600000000000001" thickBot="1" x14ac:dyDescent="0.3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  <c r="AA902" s="63"/>
    </row>
    <row r="903" spans="1:27" ht="18.600000000000001" thickBot="1" x14ac:dyDescent="0.3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  <c r="AA903" s="63"/>
    </row>
    <row r="904" spans="1:27" ht="18.600000000000001" thickBot="1" x14ac:dyDescent="0.3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  <c r="AA904" s="63"/>
    </row>
    <row r="905" spans="1:27" ht="18.600000000000001" thickBot="1" x14ac:dyDescent="0.3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  <c r="AA905" s="63"/>
    </row>
    <row r="906" spans="1:27" ht="18.600000000000001" thickBot="1" x14ac:dyDescent="0.3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  <c r="AA906" s="63"/>
    </row>
    <row r="907" spans="1:27" ht="18.600000000000001" thickBot="1" x14ac:dyDescent="0.3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  <c r="AA907" s="63"/>
    </row>
    <row r="908" spans="1:27" ht="18.600000000000001" thickBot="1" x14ac:dyDescent="0.3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  <c r="AA908" s="63"/>
    </row>
    <row r="909" spans="1:27" ht="18.600000000000001" thickBot="1" x14ac:dyDescent="0.3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  <c r="AA909" s="63"/>
    </row>
    <row r="910" spans="1:27" ht="18.600000000000001" thickBot="1" x14ac:dyDescent="0.3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  <c r="AA910" s="63"/>
    </row>
    <row r="911" spans="1:27" ht="18.600000000000001" thickBot="1" x14ac:dyDescent="0.3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  <c r="AA911" s="63"/>
    </row>
    <row r="912" spans="1:27" ht="18.600000000000001" thickBot="1" x14ac:dyDescent="0.3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  <c r="AA912" s="63"/>
    </row>
    <row r="913" spans="1:27" ht="18.600000000000001" thickBot="1" x14ac:dyDescent="0.3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  <c r="AA913" s="63"/>
    </row>
    <row r="914" spans="1:27" ht="18.600000000000001" thickBot="1" x14ac:dyDescent="0.3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  <c r="AA914" s="63"/>
    </row>
    <row r="915" spans="1:27" ht="18.600000000000001" thickBot="1" x14ac:dyDescent="0.3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  <c r="AA915" s="63"/>
    </row>
    <row r="916" spans="1:27" ht="18.600000000000001" thickBot="1" x14ac:dyDescent="0.3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  <c r="AA916" s="63"/>
    </row>
    <row r="917" spans="1:27" ht="18.600000000000001" thickBot="1" x14ac:dyDescent="0.3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  <c r="AA917" s="63"/>
    </row>
    <row r="918" spans="1:27" ht="18.600000000000001" thickBot="1" x14ac:dyDescent="0.3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  <c r="AA918" s="63"/>
    </row>
    <row r="919" spans="1:27" ht="18.600000000000001" thickBot="1" x14ac:dyDescent="0.3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  <c r="AA919" s="63"/>
    </row>
    <row r="920" spans="1:27" ht="18.600000000000001" thickBot="1" x14ac:dyDescent="0.3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  <c r="AA920" s="63"/>
    </row>
    <row r="921" spans="1:27" ht="18.600000000000001" thickBot="1" x14ac:dyDescent="0.3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  <c r="AA921" s="63"/>
    </row>
    <row r="922" spans="1:27" ht="18.600000000000001" thickBot="1" x14ac:dyDescent="0.3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  <c r="AA922" s="63"/>
    </row>
    <row r="923" spans="1:27" ht="18.600000000000001" thickBot="1" x14ac:dyDescent="0.3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  <c r="AA923" s="63"/>
    </row>
    <row r="924" spans="1:27" ht="18.600000000000001" thickBot="1" x14ac:dyDescent="0.3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  <c r="AA924" s="63"/>
    </row>
    <row r="925" spans="1:27" ht="18.600000000000001" thickBot="1" x14ac:dyDescent="0.3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  <c r="AA925" s="63"/>
    </row>
    <row r="926" spans="1:27" ht="18.600000000000001" thickBot="1" x14ac:dyDescent="0.3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  <c r="AA926" s="63"/>
    </row>
    <row r="927" spans="1:27" ht="18.600000000000001" thickBot="1" x14ac:dyDescent="0.3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  <c r="AA927" s="63"/>
    </row>
    <row r="928" spans="1:27" ht="18.600000000000001" thickBot="1" x14ac:dyDescent="0.3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  <c r="AA928" s="63"/>
    </row>
    <row r="929" spans="1:27" ht="18.600000000000001" thickBot="1" x14ac:dyDescent="0.3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  <c r="AA929" s="63"/>
    </row>
    <row r="930" spans="1:27" ht="18.600000000000001" thickBot="1" x14ac:dyDescent="0.3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  <c r="AA930" s="63"/>
    </row>
    <row r="931" spans="1:27" ht="18.600000000000001" thickBot="1" x14ac:dyDescent="0.3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  <c r="AA931" s="63"/>
    </row>
    <row r="932" spans="1:27" ht="18.600000000000001" thickBot="1" x14ac:dyDescent="0.3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  <c r="AA932" s="63"/>
    </row>
    <row r="933" spans="1:27" ht="18.600000000000001" thickBot="1" x14ac:dyDescent="0.3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  <c r="AA933" s="63"/>
    </row>
    <row r="934" spans="1:27" ht="18.600000000000001" thickBot="1" x14ac:dyDescent="0.3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  <c r="AA934" s="63"/>
    </row>
    <row r="935" spans="1:27" ht="18.600000000000001" thickBot="1" x14ac:dyDescent="0.3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  <c r="AA935" s="63"/>
    </row>
    <row r="936" spans="1:27" ht="18.600000000000001" thickBot="1" x14ac:dyDescent="0.3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  <c r="AA936" s="63"/>
    </row>
    <row r="937" spans="1:27" x14ac:dyDescent="0.2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49"/>
      <c r="L937" s="49"/>
      <c r="M937" s="49"/>
      <c r="N937" s="51"/>
      <c r="O937" s="49"/>
      <c r="P937" s="74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7" x14ac:dyDescent="0.2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49"/>
      <c r="L938" s="49"/>
      <c r="M938" s="49"/>
      <c r="N938" s="51"/>
      <c r="O938" s="49"/>
      <c r="P938" s="74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7" x14ac:dyDescent="0.2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49"/>
      <c r="L939" s="49"/>
      <c r="M939" s="49"/>
      <c r="N939" s="51"/>
      <c r="O939" s="49"/>
      <c r="P939" s="74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7" x14ac:dyDescent="0.2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49"/>
      <c r="L940" s="49"/>
      <c r="M940" s="49"/>
      <c r="N940" s="51"/>
      <c r="O940" s="49"/>
      <c r="P940" s="74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7" x14ac:dyDescent="0.2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49"/>
      <c r="L941" s="49"/>
      <c r="M941" s="49"/>
      <c r="N941" s="51"/>
      <c r="O941" s="49"/>
      <c r="P941" s="74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7" x14ac:dyDescent="0.2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49"/>
      <c r="L942" s="49"/>
      <c r="M942" s="49"/>
      <c r="N942" s="51"/>
      <c r="O942" s="49"/>
      <c r="P942" s="74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7" x14ac:dyDescent="0.2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49"/>
      <c r="L943" s="49"/>
      <c r="M943" s="49"/>
      <c r="N943" s="51"/>
      <c r="O943" s="49"/>
      <c r="P943" s="74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7" x14ac:dyDescent="0.2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49"/>
      <c r="L944" s="49"/>
      <c r="M944" s="49"/>
      <c r="N944" s="51"/>
      <c r="O944" s="49"/>
      <c r="P944" s="74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x14ac:dyDescent="0.2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49"/>
      <c r="L945" s="49"/>
      <c r="M945" s="49"/>
      <c r="N945" s="51"/>
      <c r="O945" s="49"/>
      <c r="P945" s="74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x14ac:dyDescent="0.2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49"/>
      <c r="L946" s="49"/>
      <c r="M946" s="49"/>
      <c r="N946" s="51"/>
      <c r="O946" s="49"/>
      <c r="P946" s="74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x14ac:dyDescent="0.2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49"/>
      <c r="L947" s="49"/>
      <c r="M947" s="49"/>
      <c r="N947" s="51"/>
      <c r="O947" s="49"/>
      <c r="P947" s="74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x14ac:dyDescent="0.2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49"/>
      <c r="L948" s="49"/>
      <c r="M948" s="49"/>
      <c r="N948" s="51"/>
      <c r="O948" s="49"/>
      <c r="P948" s="74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x14ac:dyDescent="0.2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49"/>
      <c r="L949" s="49"/>
      <c r="M949" s="49"/>
      <c r="N949" s="51"/>
      <c r="O949" s="49"/>
      <c r="P949" s="74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x14ac:dyDescent="0.2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49"/>
      <c r="L950" s="49"/>
      <c r="M950" s="49"/>
      <c r="N950" s="51"/>
      <c r="O950" s="49"/>
      <c r="P950" s="74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x14ac:dyDescent="0.2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49"/>
      <c r="L951" s="49"/>
      <c r="M951" s="49"/>
      <c r="N951" s="51"/>
      <c r="O951" s="49"/>
      <c r="P951" s="74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x14ac:dyDescent="0.2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49"/>
      <c r="L952" s="49"/>
      <c r="M952" s="49"/>
      <c r="N952" s="51"/>
      <c r="O952" s="49"/>
      <c r="P952" s="74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x14ac:dyDescent="0.2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49"/>
      <c r="L953" s="49"/>
      <c r="M953" s="49"/>
      <c r="N953" s="51"/>
      <c r="O953" s="49"/>
      <c r="P953" s="74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x14ac:dyDescent="0.2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49"/>
      <c r="L954" s="49"/>
      <c r="M954" s="49"/>
      <c r="N954" s="51"/>
      <c r="O954" s="49"/>
      <c r="P954" s="74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x14ac:dyDescent="0.2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49"/>
      <c r="L955" s="49"/>
      <c r="M955" s="49"/>
      <c r="N955" s="51"/>
      <c r="O955" s="49"/>
      <c r="P955" s="74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x14ac:dyDescent="0.2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49"/>
      <c r="L956" s="49"/>
      <c r="M956" s="49"/>
      <c r="N956" s="51"/>
      <c r="O956" s="49"/>
      <c r="P956" s="74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x14ac:dyDescent="0.2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49"/>
      <c r="L957" s="49"/>
      <c r="M957" s="49"/>
      <c r="N957" s="51"/>
      <c r="O957" s="49"/>
      <c r="P957" s="74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x14ac:dyDescent="0.2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49"/>
      <c r="L958" s="49"/>
      <c r="M958" s="49"/>
      <c r="N958" s="51"/>
      <c r="O958" s="49"/>
      <c r="P958" s="74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x14ac:dyDescent="0.2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49"/>
      <c r="L959" s="49"/>
      <c r="M959" s="49"/>
      <c r="N959" s="51"/>
      <c r="O959" s="49"/>
      <c r="P959" s="74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x14ac:dyDescent="0.2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49"/>
      <c r="L960" s="49"/>
      <c r="M960" s="49"/>
      <c r="N960" s="51"/>
      <c r="O960" s="49"/>
      <c r="P960" s="74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x14ac:dyDescent="0.2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49"/>
      <c r="L961" s="49"/>
      <c r="M961" s="49"/>
      <c r="N961" s="51"/>
      <c r="O961" s="49"/>
      <c r="P961" s="74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x14ac:dyDescent="0.2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49"/>
      <c r="L962" s="49"/>
      <c r="M962" s="49"/>
      <c r="N962" s="51"/>
      <c r="O962" s="49"/>
      <c r="P962" s="74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x14ac:dyDescent="0.2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49"/>
      <c r="L963" s="49"/>
      <c r="M963" s="49"/>
      <c r="N963" s="51"/>
      <c r="O963" s="49"/>
      <c r="P963" s="74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x14ac:dyDescent="0.2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49"/>
      <c r="L964" s="49"/>
      <c r="M964" s="49"/>
      <c r="N964" s="51"/>
      <c r="O964" s="49"/>
      <c r="P964" s="74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x14ac:dyDescent="0.2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49"/>
      <c r="L965" s="49"/>
      <c r="M965" s="49"/>
      <c r="N965" s="51"/>
      <c r="O965" s="49"/>
      <c r="P965" s="74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x14ac:dyDescent="0.2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49"/>
      <c r="L966" s="49"/>
      <c r="M966" s="49"/>
      <c r="N966" s="51"/>
      <c r="O966" s="49"/>
      <c r="P966" s="74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x14ac:dyDescent="0.2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49"/>
      <c r="L967" s="49"/>
      <c r="M967" s="49"/>
      <c r="N967" s="51"/>
      <c r="O967" s="49"/>
      <c r="P967" s="74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x14ac:dyDescent="0.2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49"/>
      <c r="L968" s="49"/>
      <c r="M968" s="49"/>
      <c r="N968" s="51"/>
      <c r="O968" s="49"/>
      <c r="P968" s="74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x14ac:dyDescent="0.2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49"/>
      <c r="L969" s="49"/>
      <c r="M969" s="49"/>
      <c r="N969" s="51"/>
      <c r="O969" s="49"/>
      <c r="P969" s="74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x14ac:dyDescent="0.2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49"/>
      <c r="L970" s="49"/>
      <c r="M970" s="49"/>
      <c r="N970" s="51"/>
      <c r="O970" s="49"/>
      <c r="P970" s="74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x14ac:dyDescent="0.2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49"/>
      <c r="L971" s="49"/>
      <c r="M971" s="49"/>
      <c r="N971" s="51"/>
      <c r="O971" s="49"/>
      <c r="P971" s="74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x14ac:dyDescent="0.2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49"/>
      <c r="L972" s="49"/>
      <c r="M972" s="49"/>
      <c r="N972" s="51"/>
      <c r="O972" s="49"/>
      <c r="P972" s="74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x14ac:dyDescent="0.2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49"/>
      <c r="L973" s="49"/>
      <c r="M973" s="49"/>
      <c r="N973" s="51"/>
      <c r="O973" s="49"/>
      <c r="P973" s="74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x14ac:dyDescent="0.2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49"/>
      <c r="L974" s="49"/>
      <c r="M974" s="49"/>
      <c r="N974" s="51"/>
      <c r="O974" s="49"/>
      <c r="P974" s="74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x14ac:dyDescent="0.2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49"/>
      <c r="L975" s="49"/>
      <c r="M975" s="49"/>
      <c r="N975" s="51"/>
      <c r="O975" s="49"/>
      <c r="P975" s="74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x14ac:dyDescent="0.2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49"/>
      <c r="L976" s="49"/>
      <c r="M976" s="49"/>
      <c r="N976" s="51"/>
      <c r="O976" s="49"/>
      <c r="P976" s="74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x14ac:dyDescent="0.2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49"/>
      <c r="L977" s="49"/>
      <c r="M977" s="49"/>
      <c r="N977" s="51"/>
      <c r="O977" s="49"/>
      <c r="P977" s="74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x14ac:dyDescent="0.2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49"/>
      <c r="L978" s="49"/>
      <c r="M978" s="49"/>
      <c r="N978" s="51"/>
      <c r="O978" s="49"/>
      <c r="P978" s="74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x14ac:dyDescent="0.2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49"/>
      <c r="L979" s="49"/>
      <c r="M979" s="49"/>
      <c r="N979" s="51"/>
      <c r="O979" s="49"/>
      <c r="P979" s="74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x14ac:dyDescent="0.2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49"/>
      <c r="L980" s="49"/>
      <c r="M980" s="49"/>
      <c r="N980" s="51"/>
      <c r="O980" s="49"/>
      <c r="P980" s="74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x14ac:dyDescent="0.2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49"/>
      <c r="L981" s="49"/>
      <c r="M981" s="49"/>
      <c r="N981" s="51"/>
      <c r="O981" s="49"/>
      <c r="P981" s="74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x14ac:dyDescent="0.2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49"/>
      <c r="L982" s="49"/>
      <c r="M982" s="49"/>
      <c r="N982" s="51"/>
      <c r="O982" s="49"/>
      <c r="P982" s="74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x14ac:dyDescent="0.2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49"/>
      <c r="L983" s="49"/>
      <c r="M983" s="49"/>
      <c r="N983" s="51"/>
      <c r="O983" s="49"/>
      <c r="P983" s="74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x14ac:dyDescent="0.2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49"/>
      <c r="L984" s="49"/>
      <c r="M984" s="49"/>
      <c r="N984" s="51"/>
      <c r="O984" s="49"/>
      <c r="P984" s="74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x14ac:dyDescent="0.2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49"/>
      <c r="L985" s="49"/>
      <c r="M985" s="49"/>
      <c r="N985" s="51"/>
      <c r="O985" s="49"/>
      <c r="P985" s="74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x14ac:dyDescent="0.2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49"/>
      <c r="L986" s="49"/>
      <c r="M986" s="49"/>
      <c r="N986" s="51"/>
      <c r="O986" s="49"/>
      <c r="P986" s="74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x14ac:dyDescent="0.2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49"/>
      <c r="L987" s="49"/>
      <c r="M987" s="49"/>
      <c r="N987" s="51"/>
      <c r="O987" s="49"/>
      <c r="P987" s="74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x14ac:dyDescent="0.2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49"/>
      <c r="L988" s="49"/>
      <c r="M988" s="49"/>
      <c r="N988" s="51"/>
      <c r="O988" s="49"/>
      <c r="P988" s="74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x14ac:dyDescent="0.2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49"/>
      <c r="L989" s="49"/>
      <c r="M989" s="49"/>
      <c r="N989" s="51"/>
      <c r="O989" s="49"/>
      <c r="P989" s="74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x14ac:dyDescent="0.2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49"/>
      <c r="L990" s="49"/>
      <c r="M990" s="49"/>
      <c r="N990" s="51"/>
      <c r="O990" s="49"/>
      <c r="P990" s="74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x14ac:dyDescent="0.2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49"/>
      <c r="L991" s="49"/>
      <c r="M991" s="49"/>
      <c r="N991" s="51"/>
      <c r="O991" s="49"/>
      <c r="P991" s="74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x14ac:dyDescent="0.2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49"/>
      <c r="L992" s="49"/>
      <c r="M992" s="49"/>
      <c r="N992" s="51"/>
      <c r="O992" s="49"/>
      <c r="P992" s="74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x14ac:dyDescent="0.2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49"/>
      <c r="L993" s="49"/>
      <c r="M993" s="49"/>
      <c r="N993" s="51"/>
      <c r="O993" s="49"/>
      <c r="P993" s="74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x14ac:dyDescent="0.2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49"/>
      <c r="L994" s="49"/>
      <c r="M994" s="49"/>
      <c r="N994" s="51"/>
      <c r="O994" s="49"/>
      <c r="P994" s="74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spans="1:26" x14ac:dyDescent="0.2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49"/>
      <c r="L995" s="49"/>
      <c r="M995" s="49"/>
      <c r="N995" s="51"/>
      <c r="O995" s="49"/>
      <c r="P995" s="74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spans="1:26" x14ac:dyDescent="0.2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49"/>
      <c r="L996" s="49"/>
      <c r="M996" s="49"/>
      <c r="N996" s="51"/>
      <c r="O996" s="49"/>
      <c r="P996" s="74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spans="1:26" x14ac:dyDescent="0.2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49"/>
      <c r="L997" s="49"/>
      <c r="M997" s="49"/>
      <c r="N997" s="51"/>
      <c r="O997" s="49"/>
      <c r="P997" s="74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spans="1:26" x14ac:dyDescent="0.2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49"/>
      <c r="L998" s="49"/>
      <c r="M998" s="49"/>
      <c r="N998" s="51"/>
      <c r="O998" s="49"/>
      <c r="P998" s="74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spans="1:26" x14ac:dyDescent="0.2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49"/>
      <c r="L999" s="49"/>
      <c r="M999" s="49"/>
      <c r="N999" s="51"/>
      <c r="O999" s="49"/>
      <c r="P999" s="74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spans="1:26" x14ac:dyDescent="0.2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49"/>
      <c r="L1000" s="49"/>
      <c r="M1000" s="49"/>
      <c r="N1000" s="51"/>
      <c r="O1000" s="49"/>
      <c r="P1000" s="74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mergeCells count="268">
    <mergeCell ref="D245:E245"/>
    <mergeCell ref="D246:E246"/>
    <mergeCell ref="D247:E247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7:E7"/>
    <mergeCell ref="D8:E8"/>
    <mergeCell ref="D9:E9"/>
    <mergeCell ref="D10:E10"/>
    <mergeCell ref="D11:E11"/>
    <mergeCell ref="D12:E12"/>
    <mergeCell ref="D1:E1"/>
    <mergeCell ref="D2:E2"/>
    <mergeCell ref="D3:E3"/>
    <mergeCell ref="D4:E4"/>
    <mergeCell ref="D5:E5"/>
    <mergeCell ref="D6:E6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31:E31"/>
    <mergeCell ref="D32:E32"/>
    <mergeCell ref="D33:E33"/>
    <mergeCell ref="D34:E34"/>
    <mergeCell ref="D35:E35"/>
    <mergeCell ref="D36:E36"/>
    <mergeCell ref="D25:E25"/>
    <mergeCell ref="D26:E26"/>
    <mergeCell ref="D27:E27"/>
    <mergeCell ref="D28:E28"/>
    <mergeCell ref="D29:E29"/>
    <mergeCell ref="D30:E30"/>
    <mergeCell ref="D43:E43"/>
    <mergeCell ref="D44:E44"/>
    <mergeCell ref="D45:E45"/>
    <mergeCell ref="D46:E46"/>
    <mergeCell ref="D47:E47"/>
    <mergeCell ref="D48:E48"/>
    <mergeCell ref="D37:E37"/>
    <mergeCell ref="D38:E38"/>
    <mergeCell ref="D39:E39"/>
    <mergeCell ref="D40:E40"/>
    <mergeCell ref="D41:E41"/>
    <mergeCell ref="D42:E42"/>
    <mergeCell ref="D55:E55"/>
    <mergeCell ref="D56:E56"/>
    <mergeCell ref="D57:E57"/>
    <mergeCell ref="D58:E58"/>
    <mergeCell ref="D59:E59"/>
    <mergeCell ref="D60:E60"/>
    <mergeCell ref="D49:E49"/>
    <mergeCell ref="D50:E50"/>
    <mergeCell ref="D51:E51"/>
    <mergeCell ref="D52:E52"/>
    <mergeCell ref="D53:E53"/>
    <mergeCell ref="D54:E54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D79:E79"/>
    <mergeCell ref="D80:E80"/>
    <mergeCell ref="D81:E81"/>
    <mergeCell ref="D82:E82"/>
    <mergeCell ref="D83:E83"/>
    <mergeCell ref="D84:E84"/>
    <mergeCell ref="D73:E73"/>
    <mergeCell ref="D74:E74"/>
    <mergeCell ref="D75:E75"/>
    <mergeCell ref="D76:E76"/>
    <mergeCell ref="D77:E77"/>
    <mergeCell ref="D78:E78"/>
    <mergeCell ref="D91:E91"/>
    <mergeCell ref="D92:E92"/>
    <mergeCell ref="D93:E93"/>
    <mergeCell ref="D94:E94"/>
    <mergeCell ref="D95:E95"/>
    <mergeCell ref="D96:E96"/>
    <mergeCell ref="D85:E85"/>
    <mergeCell ref="D86:E86"/>
    <mergeCell ref="D87:E87"/>
    <mergeCell ref="D88:E88"/>
    <mergeCell ref="D89:E89"/>
    <mergeCell ref="D90:E90"/>
    <mergeCell ref="D103:E103"/>
    <mergeCell ref="D104:E104"/>
    <mergeCell ref="D105:E105"/>
    <mergeCell ref="D106:E106"/>
    <mergeCell ref="D107:E107"/>
    <mergeCell ref="D108:E108"/>
    <mergeCell ref="D97:E97"/>
    <mergeCell ref="D98:E98"/>
    <mergeCell ref="D99:E99"/>
    <mergeCell ref="D100:E100"/>
    <mergeCell ref="D101:E101"/>
    <mergeCell ref="D102:E102"/>
    <mergeCell ref="D115:E115"/>
    <mergeCell ref="D116:E116"/>
    <mergeCell ref="D117:E117"/>
    <mergeCell ref="D118:E118"/>
    <mergeCell ref="D119:E119"/>
    <mergeCell ref="D120:E120"/>
    <mergeCell ref="D109:E109"/>
    <mergeCell ref="D110:E110"/>
    <mergeCell ref="D111:E111"/>
    <mergeCell ref="D112:E112"/>
    <mergeCell ref="D113:E113"/>
    <mergeCell ref="D114:E114"/>
    <mergeCell ref="D127:E127"/>
    <mergeCell ref="D128:E128"/>
    <mergeCell ref="D129:E129"/>
    <mergeCell ref="D130:E130"/>
    <mergeCell ref="D131:E131"/>
    <mergeCell ref="D132:E132"/>
    <mergeCell ref="D121:E121"/>
    <mergeCell ref="D122:E122"/>
    <mergeCell ref="D123:E123"/>
    <mergeCell ref="D124:E124"/>
    <mergeCell ref="D125:E125"/>
    <mergeCell ref="D126:E126"/>
    <mergeCell ref="D139:E139"/>
    <mergeCell ref="D140:E140"/>
    <mergeCell ref="D141:E141"/>
    <mergeCell ref="D142:E142"/>
    <mergeCell ref="D143:E143"/>
    <mergeCell ref="D144:E144"/>
    <mergeCell ref="D133:E133"/>
    <mergeCell ref="D134:E134"/>
    <mergeCell ref="D135:E135"/>
    <mergeCell ref="D136:E136"/>
    <mergeCell ref="D137:E137"/>
    <mergeCell ref="D138:E138"/>
    <mergeCell ref="D151:E151"/>
    <mergeCell ref="D152:E152"/>
    <mergeCell ref="D153:E153"/>
    <mergeCell ref="D154:E154"/>
    <mergeCell ref="D155:E155"/>
    <mergeCell ref="D156:E156"/>
    <mergeCell ref="D145:E145"/>
    <mergeCell ref="D146:E146"/>
    <mergeCell ref="D147:E147"/>
    <mergeCell ref="D148:E148"/>
    <mergeCell ref="D149:E149"/>
    <mergeCell ref="D150:E150"/>
    <mergeCell ref="D163:E163"/>
    <mergeCell ref="D164:E164"/>
    <mergeCell ref="D165:E165"/>
    <mergeCell ref="D166:E166"/>
    <mergeCell ref="D167:E167"/>
    <mergeCell ref="D168:E168"/>
    <mergeCell ref="D157:E157"/>
    <mergeCell ref="D158:E158"/>
    <mergeCell ref="D159:E159"/>
    <mergeCell ref="D160:E160"/>
    <mergeCell ref="D161:E161"/>
    <mergeCell ref="D162:E162"/>
    <mergeCell ref="D181:E181"/>
    <mergeCell ref="D175:E175"/>
    <mergeCell ref="D176:E176"/>
    <mergeCell ref="D177:E177"/>
    <mergeCell ref="D178:E178"/>
    <mergeCell ref="D179:E179"/>
    <mergeCell ref="D180:E180"/>
    <mergeCell ref="D169:E169"/>
    <mergeCell ref="D170:E170"/>
    <mergeCell ref="D171:E171"/>
    <mergeCell ref="D172:E172"/>
    <mergeCell ref="D173:E173"/>
    <mergeCell ref="D174:E174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66:E266"/>
    <mergeCell ref="D267:E267"/>
    <mergeCell ref="D268:E268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SPR申請書 </vt:lpstr>
      <vt:lpstr>2024</vt:lpstr>
      <vt:lpstr>'SPR申請書 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astyle</dc:creator>
  <cp:lastModifiedBy>宏通 髙橋</cp:lastModifiedBy>
  <cp:lastPrinted>2022-11-22T02:34:00Z</cp:lastPrinted>
  <dcterms:created xsi:type="dcterms:W3CDTF">2021-10-05T22:40:27Z</dcterms:created>
  <dcterms:modified xsi:type="dcterms:W3CDTF">2024-12-12T16:38:40Z</dcterms:modified>
</cp:coreProperties>
</file>